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460" windowWidth="36380" windowHeight="26780" activeTab="0"/>
  </bookViews>
  <sheets>
    <sheet name="Stat Anlsys Actl to Lst Yr" sheetId="1" r:id="rId1"/>
  </sheets>
  <definedNames/>
  <calcPr fullCalcOnLoad="1"/>
</workbook>
</file>

<file path=xl/sharedStrings.xml><?xml version="1.0" encoding="utf-8"?>
<sst xmlns="http://schemas.openxmlformats.org/spreadsheetml/2006/main" count="550" uniqueCount="151">
  <si>
    <t>STATISTICAL ANALYSIS ACTUAL TO LAST YEAR</t>
  </si>
  <si>
    <t>Fiscal Period 08</t>
  </si>
  <si>
    <t>For the Period Ended August 31, 2017</t>
  </si>
  <si>
    <t>Current Month</t>
  </si>
  <si>
    <t>Year to Date</t>
  </si>
  <si>
    <t>Actual</t>
  </si>
  <si>
    <t>Last Year</t>
  </si>
  <si>
    <t>Variance</t>
  </si>
  <si>
    <t>Pct</t>
  </si>
  <si>
    <t>Current Year</t>
  </si>
  <si>
    <t xml:space="preserve">  NUMBER OF ISSUES</t>
  </si>
  <si>
    <t xml:space="preserve">  NUMBER OF PAGES</t>
  </si>
  <si>
    <t xml:space="preserve">  SPACE PER PAGE</t>
  </si>
  <si>
    <t xml:space="preserve">  INCHES 6 - COLUMNS</t>
  </si>
  <si>
    <t xml:space="preserve">  INCHES - RETAIL</t>
  </si>
  <si>
    <t xml:space="preserve">  RATE EARNED</t>
  </si>
  <si>
    <t xml:space="preserve">  NO. OF ADS - RETAIL</t>
  </si>
  <si>
    <t xml:space="preserve">  AVERAGE SIZE</t>
  </si>
  <si>
    <t xml:space="preserve">  INCHES - RETAIL PICKUP</t>
  </si>
  <si>
    <t xml:space="preserve">  NO. OF ADS - RETAIL PICKUP</t>
  </si>
  <si>
    <t xml:space="preserve">  INCHES - PROMOTION 6 COLUMN</t>
  </si>
  <si>
    <t xml:space="preserve">  NO. OF ADS - PROMO 6 COLUMN</t>
  </si>
  <si>
    <t xml:space="preserve">  INCHES - ANNOUNCEMENTS</t>
  </si>
  <si>
    <t xml:space="preserve">  INCHES - OBITS</t>
  </si>
  <si>
    <t xml:space="preserve">  TOTAL INCHES 6 COLUMNS</t>
  </si>
  <si>
    <t xml:space="preserve">  INCHES 9 COLUMN</t>
  </si>
  <si>
    <t xml:space="preserve">  INCHES - CLASSIFIED</t>
  </si>
  <si>
    <t xml:space="preserve">  INCHES - CLASS DISPLAY</t>
  </si>
  <si>
    <t xml:space="preserve">  NO OF ADS - CLASS DISPLAY</t>
  </si>
  <si>
    <t xml:space="preserve">  INCHES - CLASS DISP PICKUP</t>
  </si>
  <si>
    <t xml:space="preserve">  NO OF ADS - CLASS DISP PICKUP</t>
  </si>
  <si>
    <t xml:space="preserve">  INCHES - PROMO 9 COLUMN</t>
  </si>
  <si>
    <t xml:space="preserve">  NO. OF ADS - PROMO 9 COLUMN</t>
  </si>
  <si>
    <t xml:space="preserve">  INCHES - BIRTH ANNOUNCEMENTS</t>
  </si>
  <si>
    <t xml:space="preserve">  INCHES - LEGAL</t>
  </si>
  <si>
    <t xml:space="preserve">  TOTAL INCHES 9 - COLUMN</t>
  </si>
  <si>
    <t xml:space="preserve">  RECAP OF INCHES</t>
  </si>
  <si>
    <t xml:space="preserve">  (NOTE: ALL IN 6 COL FORMAT)</t>
  </si>
  <si>
    <t xml:space="preserve">  TOTAL INCHES 6 COLUMN</t>
  </si>
  <si>
    <t xml:space="preserve">  TOTAL INCHES 9 COLUMN</t>
  </si>
  <si>
    <t>-------------</t>
  </si>
  <si>
    <t>-------</t>
  </si>
  <si>
    <t>--------------</t>
  </si>
  <si>
    <t xml:space="preserve">  TOTAL INCHES</t>
  </si>
  <si>
    <t>=============</t>
  </si>
  <si>
    <t>=======</t>
  </si>
  <si>
    <t>==============</t>
  </si>
  <si>
    <t xml:space="preserve">  % OF ADVERTISING SPACE</t>
  </si>
  <si>
    <t xml:space="preserve">  MEAN RATE EARNED</t>
  </si>
  <si>
    <t xml:space="preserve">  COST PER INCH</t>
  </si>
  <si>
    <t xml:space="preserve">  GAIN (LOSS) PER INCH</t>
  </si>
  <si>
    <t xml:space="preserve">  NO. OF INSERTS</t>
  </si>
  <si>
    <t xml:space="preserve">  TOTAL NUMBER INSERTED</t>
  </si>
  <si>
    <t xml:space="preserve">  AVERAGE RATE PER THOUSAND</t>
  </si>
  <si>
    <t xml:space="preserve">  RETAIL COST/PAGE</t>
  </si>
  <si>
    <t xml:space="preserve">  CLASSIFIED COST/PAGE</t>
  </si>
  <si>
    <t xml:space="preserve">  ADVERTISING COST/PAGE</t>
  </si>
  <si>
    <t xml:space="preserve">  EDITORIAL COST /PAGE</t>
  </si>
  <si>
    <t xml:space="preserve">  COMPOSING COST/PAGE</t>
  </si>
  <si>
    <t xml:space="preserve">  PRODUCTION COST/PAGE</t>
  </si>
  <si>
    <t xml:space="preserve">  UNPAID ADVERTISING STATS</t>
  </si>
  <si>
    <t xml:space="preserve">  INCHES - RETAIL NO CHARGE</t>
  </si>
  <si>
    <t xml:space="preserve">  NO. OF ADS - RETAIL NO CHARGE</t>
  </si>
  <si>
    <t xml:space="preserve">  INCHES - RETAIL HOUSE ADS</t>
  </si>
  <si>
    <t xml:space="preserve">  NO. OF ADS - RETAIL HOUSE ADS</t>
  </si>
  <si>
    <t xml:space="preserve">  INCHES - RETAIL MAKE GOOD</t>
  </si>
  <si>
    <t xml:space="preserve">  NO. OF ADS - RETAIL MAKE GOOD</t>
  </si>
  <si>
    <t xml:space="preserve">  TOTAL UNPAID ADVERTISING-6 COLUMN</t>
  </si>
  <si>
    <t xml:space="preserve">  INCHES - CLASS NO CHARGE</t>
  </si>
  <si>
    <t xml:space="preserve">  NO. OF ADS - CLASS NO CHARGE</t>
  </si>
  <si>
    <t xml:space="preserve">  INCHES - CLASS HOUSE ADS</t>
  </si>
  <si>
    <t xml:space="preserve">  NO. OF ADS - CLASS HOUSE ADS</t>
  </si>
  <si>
    <t xml:space="preserve">  INCHES - CLASS MAKE GOOD</t>
  </si>
  <si>
    <t xml:space="preserve">  NO. OF ADS - CLASS MAKE GOOD</t>
  </si>
  <si>
    <t xml:space="preserve">  INCHES - CLASS PUBLIC SERVICE</t>
  </si>
  <si>
    <t xml:space="preserve">  NO. OF ADS - CLASS PUBLIC SERVICE</t>
  </si>
  <si>
    <t xml:space="preserve">  TOTAL UNPAID ADVERTISING-9 COLUMN</t>
  </si>
  <si>
    <t xml:space="preserve">  RECAP OF UNPAID INCHES</t>
  </si>
  <si>
    <t xml:space="preserve">   (NOTE: ALL IN 6 COLUMN FORMAT)</t>
  </si>
  <si>
    <t xml:space="preserve">  TOTAL UNPAID INCHES-6 COLUMN</t>
  </si>
  <si>
    <t xml:space="preserve">  TOTAL UNPAID INCHES-9 COLUMN</t>
  </si>
  <si>
    <t xml:space="preserve">  TOTAL UNPAID ADVERTISING</t>
  </si>
  <si>
    <t xml:space="preserve">  SHOPPER</t>
  </si>
  <si>
    <t xml:space="preserve">  NO. OF SHOPPER ISSUES</t>
  </si>
  <si>
    <t xml:space="preserve">  NO. OF SHOPPER PAGES</t>
  </si>
  <si>
    <t xml:space="preserve">  SPACE PER PAGE SHOPPER</t>
  </si>
  <si>
    <t xml:space="preserve">  TOTAL INCHES - 6 COLUMNS</t>
  </si>
  <si>
    <t xml:space="preserve">  9 COLUMNS</t>
  </si>
  <si>
    <t xml:space="preserve">  INCHES - CLASSIFIED WORD</t>
  </si>
  <si>
    <t xml:space="preserve">  INCHES - PROMOTION 9 COLUMN</t>
  </si>
  <si>
    <t xml:space="preserve">  TOTAL INCHES - 9 COLUMNS</t>
  </si>
  <si>
    <t xml:space="preserve">  NO. SHOPPER INSERTS</t>
  </si>
  <si>
    <t xml:space="preserve">  TOTAL NO. INSERTED</t>
  </si>
  <si>
    <t xml:space="preserve">  TOTAL UNPAID ADVERTISING - 9 COLUMN</t>
  </si>
  <si>
    <t xml:space="preserve">  TOTAL UNPAID INCHES - 6 COLUMN</t>
  </si>
  <si>
    <t xml:space="preserve">  TOTAL UNPAID INCHES - 9 COLUMN</t>
  </si>
  <si>
    <t>NEWSPAPER COMPANY</t>
  </si>
  <si>
    <t xml:space="preserve">  COLLECTION RECORD</t>
  </si>
  <si>
    <t xml:space="preserve">  CHARGES LAST MONTH</t>
  </si>
  <si>
    <t xml:space="preserve">  COLLECTION THIS MONTH</t>
  </si>
  <si>
    <t xml:space="preserve">  OVER (UNDER) COLLECTED</t>
  </si>
  <si>
    <t xml:space="preserve">  PERCENTAGE</t>
  </si>
  <si>
    <t>===================</t>
  </si>
  <si>
    <t xml:space="preserve">  TOTAL ACCOUNTS RECEIVABLE</t>
  </si>
  <si>
    <t xml:space="preserve">  REVENUE THIS MONTH ( - CIRC )</t>
  </si>
  <si>
    <t xml:space="preserve">  TOTAL ACCOUNTS TO REVENUE</t>
  </si>
  <si>
    <t>Last Month</t>
  </si>
  <si>
    <t xml:space="preserve">                    CURRENT</t>
  </si>
  <si>
    <t xml:space="preserve">                    30 - DAYS</t>
  </si>
  <si>
    <t xml:space="preserve">                    60 - DAYS</t>
  </si>
  <si>
    <t xml:space="preserve">                    90 - DAYS</t>
  </si>
  <si>
    <t xml:space="preserve">                    120 - DAYS</t>
  </si>
  <si>
    <t xml:space="preserve">                    ADJUSTED BALANCE</t>
  </si>
  <si>
    <t>-------------------</t>
  </si>
  <si>
    <t xml:space="preserve">                    BALANCE DUE</t>
  </si>
  <si>
    <t xml:space="preserve">  DEPARTMENT EXPENSE AS % OF REVENUE</t>
  </si>
  <si>
    <t xml:space="preserve">  RETAIL</t>
  </si>
  <si>
    <t xml:space="preserve">  CLASSIFIED</t>
  </si>
  <si>
    <t xml:space="preserve">  EDITORIAL</t>
  </si>
  <si>
    <t xml:space="preserve">  COMPOSING</t>
  </si>
  <si>
    <t xml:space="preserve">  CAMERA</t>
  </si>
  <si>
    <t xml:space="preserve">  PRESS &amp; NEWSPRINT</t>
  </si>
  <si>
    <t xml:space="preserve">  CIRCULATION</t>
  </si>
  <si>
    <t xml:space="preserve">  G &amp; A</t>
  </si>
  <si>
    <t xml:space="preserve">  SALARY EXPENSE</t>
  </si>
  <si>
    <t xml:space="preserve">  PRESS</t>
  </si>
  <si>
    <t xml:space="preserve">  TOTAL SALARY EXPENSE</t>
  </si>
  <si>
    <t xml:space="preserve">  SALARY EXPENSE AS % OF REVENUE</t>
  </si>
  <si>
    <t xml:space="preserve">  NO EMPLOYEES - FULL TIME</t>
  </si>
  <si>
    <t xml:space="preserve">  NO EMPLOYEES - PART TIME</t>
  </si>
  <si>
    <t xml:space="preserve">  OPERATING PERFORMANCE</t>
  </si>
  <si>
    <t xml:space="preserve">  TOTAL REVENUE</t>
  </si>
  <si>
    <t xml:space="preserve">  PROFIT BEFORE TAXES</t>
  </si>
  <si>
    <t xml:space="preserve">  DEPRECIATION</t>
  </si>
  <si>
    <t xml:space="preserve">  PUBLISHERS BONUS</t>
  </si>
  <si>
    <t xml:space="preserve">  MANAGEMENT FEE 5%</t>
  </si>
  <si>
    <t xml:space="preserve">  INTEREST INCOME</t>
  </si>
  <si>
    <t xml:space="preserve">  TOTAL ADD-BACKS</t>
  </si>
  <si>
    <t xml:space="preserve">  EBITDA</t>
  </si>
  <si>
    <t xml:space="preserve">  EBITDA PERCENTAGE OF REVENUE</t>
  </si>
  <si>
    <t>NEWSPAPERS COMPANY</t>
  </si>
  <si>
    <t>BENCHMARK MEASUREMENTS ACTUAL TO LAST YEAR</t>
  </si>
  <si>
    <t xml:space="preserve">  NEWSPAPER ADVERTISING REVENUE</t>
  </si>
  <si>
    <t xml:space="preserve">  SHOPPER ADVERTISING REVENUE</t>
  </si>
  <si>
    <t xml:space="preserve">  INTERNET ADVERTISING REVENUE</t>
  </si>
  <si>
    <t xml:space="preserve">  CIRCULATION REVENUE</t>
  </si>
  <si>
    <t xml:space="preserve">  OTHER REVENUE</t>
  </si>
  <si>
    <t xml:space="preserve">  OPERATING EXPENSE</t>
  </si>
  <si>
    <t xml:space="preserve">  OPERATING PROFIT</t>
  </si>
  <si>
    <t xml:space="preserve">  PERCENTAGE of AD SPACE</t>
  </si>
  <si>
    <t xml:space="preserve">  SALARY TO REVENUE RATIO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</si>
</sst>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,##0.00\ ;#,###,##0.00\-"/>
    <numFmt numFmtId="169" formatCode="##0.00\ ;##0.00\-"/>
    <numFmt numFmtId="170" formatCode="##,###,##0.00\ ;##,###,##0.00\-"/>
    <numFmt numFmtId="171" formatCode="###,###,###,##0.00\ ;###,###,###,##0.00\-"/>
  </numFmts>
  <fonts count="41">
    <font>
      <sz val="9"/>
      <color indexed="8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Helv"/>
      <family val="0"/>
    </font>
    <font>
      <u val="single"/>
      <sz val="9"/>
      <color indexed="20"/>
      <name val="Helv"/>
      <family val="0"/>
    </font>
    <font>
      <sz val="8"/>
      <name val="Helv"/>
      <family val="0"/>
    </font>
    <font>
      <sz val="10"/>
      <color indexed="8"/>
      <name val="Helv"/>
      <family val="0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 applyFill="0" applyBorder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168" fontId="23" fillId="0" borderId="0" xfId="0" applyNumberFormat="1" applyFont="1" applyAlignment="1">
      <alignment horizontal="right" vertical="center"/>
    </xf>
    <xf numFmtId="169" fontId="23" fillId="0" borderId="0" xfId="0" applyNumberFormat="1" applyFont="1" applyAlignment="1">
      <alignment horizontal="right" vertical="center"/>
    </xf>
    <xf numFmtId="170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71" fontId="23" fillId="0" borderId="0" xfId="0" applyNumberFormat="1" applyFont="1" applyAlignment="1">
      <alignment horizontal="right" vertical="center"/>
    </xf>
    <xf numFmtId="169" fontId="23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5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B20" sqref="B20"/>
    </sheetView>
  </sheetViews>
  <sheetFormatPr defaultColWidth="20.140625" defaultRowHeight="12"/>
  <cols>
    <col min="1" max="1" width="38.00390625" style="3" customWidth="1"/>
    <col min="2" max="3" width="20.140625" style="3" customWidth="1"/>
    <col min="4" max="4" width="23.421875" style="3" customWidth="1"/>
    <col min="5" max="6" width="20.140625" style="3" customWidth="1"/>
    <col min="7" max="7" width="26.00390625" style="3" customWidth="1"/>
    <col min="8" max="8" width="23.00390625" style="3" customWidth="1"/>
    <col min="9" max="16384" width="20.140625" style="3" customWidth="1"/>
  </cols>
  <sheetData>
    <row r="1" spans="1:9" ht="12.75">
      <c r="A1" s="1" t="s">
        <v>96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2</v>
      </c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2"/>
      <c r="B6" s="2" t="s">
        <v>3</v>
      </c>
      <c r="C6" s="2" t="s">
        <v>3</v>
      </c>
      <c r="D6" s="2"/>
      <c r="E6" s="2"/>
      <c r="F6" s="2" t="s">
        <v>4</v>
      </c>
      <c r="G6" s="2" t="s">
        <v>4</v>
      </c>
      <c r="H6" s="2"/>
      <c r="I6" s="2"/>
    </row>
    <row r="7" spans="1:9" ht="12.75">
      <c r="A7" s="2"/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6</v>
      </c>
      <c r="H7" s="2" t="s">
        <v>7</v>
      </c>
      <c r="I7" s="2" t="s">
        <v>8</v>
      </c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4" t="s">
        <v>10</v>
      </c>
      <c r="B11" s="5">
        <v>0</v>
      </c>
      <c r="C11" s="5">
        <v>0</v>
      </c>
      <c r="D11" s="5">
        <f>SUM(B11-C11)</f>
        <v>0</v>
      </c>
      <c r="E11" s="6" t="e">
        <f>SUM(D11/C11)*100</f>
        <v>#DIV/0!</v>
      </c>
      <c r="F11" s="7">
        <v>0</v>
      </c>
      <c r="G11" s="7">
        <v>0</v>
      </c>
      <c r="H11" s="5">
        <f>SUM(F11-G11)</f>
        <v>0</v>
      </c>
      <c r="I11" s="6" t="e">
        <f>SUM(H11/G11)*100</f>
        <v>#DIV/0!</v>
      </c>
    </row>
    <row r="12" spans="1:9" ht="12.75">
      <c r="A12" s="4" t="s">
        <v>11</v>
      </c>
      <c r="B12" s="5">
        <v>0</v>
      </c>
      <c r="C12" s="5">
        <v>0</v>
      </c>
      <c r="D12" s="5">
        <f>SUM(B12-C12)</f>
        <v>0</v>
      </c>
      <c r="E12" s="6" t="e">
        <f>SUM(D12/C12)*100</f>
        <v>#DIV/0!</v>
      </c>
      <c r="F12" s="7">
        <v>0</v>
      </c>
      <c r="G12" s="7">
        <v>0</v>
      </c>
      <c r="H12" s="5">
        <f>SUM(F12-G12)</f>
        <v>0</v>
      </c>
      <c r="I12" s="6" t="e">
        <f>SUM(H12/G12)*100</f>
        <v>#DIV/0!</v>
      </c>
    </row>
    <row r="13" spans="1:9" ht="12.75">
      <c r="A13" s="4" t="s">
        <v>12</v>
      </c>
      <c r="B13" s="5">
        <v>0</v>
      </c>
      <c r="C13" s="5">
        <v>0</v>
      </c>
      <c r="D13" s="5">
        <f>SUM(B13-C13)</f>
        <v>0</v>
      </c>
      <c r="E13" s="6" t="e">
        <f>SUM(D13/C13)*100</f>
        <v>#DIV/0!</v>
      </c>
      <c r="F13" s="7">
        <v>0</v>
      </c>
      <c r="G13" s="7">
        <v>0</v>
      </c>
      <c r="H13" s="5">
        <f>SUM(F13-G13)</f>
        <v>0</v>
      </c>
      <c r="I13" s="6" t="e">
        <f>SUM(H13/G13)*100</f>
        <v>#DIV/0!</v>
      </c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2.75">
      <c r="A15" s="4" t="s">
        <v>13</v>
      </c>
      <c r="B15" s="4"/>
      <c r="C15" s="4"/>
      <c r="D15" s="4"/>
      <c r="E15" s="4"/>
      <c r="F15" s="4"/>
      <c r="G15" s="4"/>
      <c r="H15" s="4"/>
      <c r="I15" s="4"/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9" ht="12.75">
      <c r="A18" s="4" t="s">
        <v>14</v>
      </c>
      <c r="B18" s="5">
        <v>0</v>
      </c>
      <c r="C18" s="5">
        <v>0</v>
      </c>
      <c r="D18" s="5">
        <f>SUM(B18-C18)</f>
        <v>0</v>
      </c>
      <c r="E18" s="6" t="e">
        <f>SUM(D18/C18)*100</f>
        <v>#DIV/0!</v>
      </c>
      <c r="F18" s="7">
        <v>0</v>
      </c>
      <c r="G18" s="7">
        <v>0</v>
      </c>
      <c r="H18" s="5">
        <f>SUM(F18-G18)</f>
        <v>0</v>
      </c>
      <c r="I18" s="6" t="e">
        <f>SUM(H18/G18)*100</f>
        <v>#DIV/0!</v>
      </c>
    </row>
    <row r="19" spans="1:9" ht="12.75">
      <c r="A19" s="4" t="s">
        <v>15</v>
      </c>
      <c r="B19" s="5">
        <v>0</v>
      </c>
      <c r="C19" s="5">
        <v>0</v>
      </c>
      <c r="D19" s="5">
        <f>SUM(B19-C19)</f>
        <v>0</v>
      </c>
      <c r="E19" s="6" t="e">
        <f>SUM(D19/C19)*100</f>
        <v>#DIV/0!</v>
      </c>
      <c r="F19" s="7">
        <v>0</v>
      </c>
      <c r="G19" s="7">
        <v>0</v>
      </c>
      <c r="H19" s="5">
        <f>SUM(F19-G19)</f>
        <v>0</v>
      </c>
      <c r="I19" s="6" t="e">
        <f>SUM(H19/G19)*100</f>
        <v>#DIV/0!</v>
      </c>
    </row>
    <row r="20" spans="1:9" ht="12.75">
      <c r="A20" s="4" t="s">
        <v>16</v>
      </c>
      <c r="B20" s="5">
        <v>0</v>
      </c>
      <c r="C20" s="5">
        <v>0</v>
      </c>
      <c r="D20" s="5">
        <f>SUM(B20-C20)</f>
        <v>0</v>
      </c>
      <c r="E20" s="6" t="e">
        <f>SUM(D20/C20)*100</f>
        <v>#DIV/0!</v>
      </c>
      <c r="F20" s="7">
        <v>0</v>
      </c>
      <c r="G20" s="7">
        <v>0</v>
      </c>
      <c r="H20" s="5">
        <f>SUM(F20-G20)</f>
        <v>0</v>
      </c>
      <c r="I20" s="6" t="e">
        <f>SUM(H20/G20)*100</f>
        <v>#DIV/0!</v>
      </c>
    </row>
    <row r="21" spans="1:9" ht="12.75">
      <c r="A21" s="4" t="s">
        <v>17</v>
      </c>
      <c r="B21" s="5" t="e">
        <f>B18/B20</f>
        <v>#DIV/0!</v>
      </c>
      <c r="C21" s="5" t="e">
        <f>C18/C20</f>
        <v>#DIV/0!</v>
      </c>
      <c r="D21" s="5" t="e">
        <f>SUM(B21-C21)</f>
        <v>#DIV/0!</v>
      </c>
      <c r="E21" s="6" t="e">
        <f>SUM(D21/C21)*100</f>
        <v>#DIV/0!</v>
      </c>
      <c r="F21" s="5" t="e">
        <f>F18/F20</f>
        <v>#DIV/0!</v>
      </c>
      <c r="G21" s="5" t="e">
        <f>G18/G20</f>
        <v>#DIV/0!</v>
      </c>
      <c r="H21" s="5" t="e">
        <f>SUM(F21-G21)</f>
        <v>#DIV/0!</v>
      </c>
      <c r="I21" s="6" t="e">
        <f>SUM(H21/G21)*100</f>
        <v>#DIV/0!</v>
      </c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 t="s">
        <v>18</v>
      </c>
      <c r="B23" s="5">
        <v>0</v>
      </c>
      <c r="C23" s="5">
        <v>0</v>
      </c>
      <c r="D23" s="5">
        <f>SUM(B23-C23)</f>
        <v>0</v>
      </c>
      <c r="E23" s="6" t="e">
        <f>SUM(D23/C23)*100</f>
        <v>#DIV/0!</v>
      </c>
      <c r="F23" s="7">
        <v>0</v>
      </c>
      <c r="G23" s="7">
        <v>0</v>
      </c>
      <c r="H23" s="5">
        <f>SUM(F23-G23)</f>
        <v>0</v>
      </c>
      <c r="I23" s="6" t="e">
        <f>SUM(H23/G23)*100</f>
        <v>#DIV/0!</v>
      </c>
    </row>
    <row r="24" spans="1:9" ht="12.75">
      <c r="A24" s="4" t="s">
        <v>15</v>
      </c>
      <c r="B24" s="5">
        <v>0</v>
      </c>
      <c r="C24" s="5">
        <v>0</v>
      </c>
      <c r="D24" s="5">
        <f>SUM(B24-C24)</f>
        <v>0</v>
      </c>
      <c r="E24" s="6" t="e">
        <f>SUM(D24/C24)*100</f>
        <v>#DIV/0!</v>
      </c>
      <c r="F24" s="7">
        <v>0</v>
      </c>
      <c r="G24" s="7">
        <v>0</v>
      </c>
      <c r="H24" s="5">
        <f>SUM(F24-G24)</f>
        <v>0</v>
      </c>
      <c r="I24" s="6" t="e">
        <f>SUM(H24/G24)*100</f>
        <v>#DIV/0!</v>
      </c>
    </row>
    <row r="25" spans="1:9" ht="12.75">
      <c r="A25" s="4" t="s">
        <v>19</v>
      </c>
      <c r="B25" s="5">
        <v>0</v>
      </c>
      <c r="C25" s="5">
        <v>0</v>
      </c>
      <c r="D25" s="5">
        <f>SUM(B25-C25)</f>
        <v>0</v>
      </c>
      <c r="E25" s="6" t="e">
        <f>SUM(D25/C25)*100</f>
        <v>#DIV/0!</v>
      </c>
      <c r="F25" s="7">
        <v>0</v>
      </c>
      <c r="G25" s="7">
        <v>0</v>
      </c>
      <c r="H25" s="5">
        <f>SUM(F25-G25)</f>
        <v>0</v>
      </c>
      <c r="I25" s="6" t="e">
        <f>SUM(H25/G25)*100</f>
        <v>#DIV/0!</v>
      </c>
    </row>
    <row r="26" spans="1:9" ht="12.75">
      <c r="A26" s="4" t="s">
        <v>17</v>
      </c>
      <c r="B26" s="5" t="e">
        <f>B23/B25</f>
        <v>#DIV/0!</v>
      </c>
      <c r="C26" s="5" t="e">
        <f>C23/C25</f>
        <v>#DIV/0!</v>
      </c>
      <c r="D26" s="5" t="e">
        <f>SUM(B26-C26)</f>
        <v>#DIV/0!</v>
      </c>
      <c r="E26" s="6" t="e">
        <f>SUM(D26/C26)*100</f>
        <v>#DIV/0!</v>
      </c>
      <c r="F26" s="5" t="e">
        <f>F23/F25</f>
        <v>#DIV/0!</v>
      </c>
      <c r="G26" s="5" t="e">
        <f>G23/G25</f>
        <v>#DIV/0!</v>
      </c>
      <c r="H26" s="5" t="e">
        <f>SUM(F26-G26)</f>
        <v>#DIV/0!</v>
      </c>
      <c r="I26" s="6" t="e">
        <f>SUM(H26/G26)*100</f>
        <v>#DIV/0!</v>
      </c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 t="s">
        <v>20</v>
      </c>
      <c r="B28" s="5">
        <v>0</v>
      </c>
      <c r="C28" s="5">
        <v>0</v>
      </c>
      <c r="D28" s="5">
        <f>SUM(B28-C28)</f>
        <v>0</v>
      </c>
      <c r="E28" s="6" t="e">
        <f>SUM(D28/C28)*100</f>
        <v>#DIV/0!</v>
      </c>
      <c r="F28" s="7">
        <v>0</v>
      </c>
      <c r="G28" s="7">
        <v>0</v>
      </c>
      <c r="H28" s="5">
        <f>SUM(F28-G28)</f>
        <v>0</v>
      </c>
      <c r="I28" s="6" t="e">
        <f>SUM(H28/G28)*100</f>
        <v>#DIV/0!</v>
      </c>
    </row>
    <row r="29" spans="1:9" ht="12.75">
      <c r="A29" s="4" t="s">
        <v>15</v>
      </c>
      <c r="B29" s="5">
        <v>0</v>
      </c>
      <c r="C29" s="5">
        <v>0</v>
      </c>
      <c r="D29" s="5">
        <f>SUM(B29-C29)</f>
        <v>0</v>
      </c>
      <c r="E29" s="6" t="e">
        <f>SUM(D29/C29)*100</f>
        <v>#DIV/0!</v>
      </c>
      <c r="F29" s="7">
        <v>0</v>
      </c>
      <c r="G29" s="7">
        <v>0</v>
      </c>
      <c r="H29" s="5">
        <f>SUM(F29-G29)</f>
        <v>0</v>
      </c>
      <c r="I29" s="6" t="e">
        <f>SUM(H29/G29)*100</f>
        <v>#DIV/0!</v>
      </c>
    </row>
    <row r="30" spans="1:9" ht="12.75">
      <c r="A30" s="4" t="s">
        <v>21</v>
      </c>
      <c r="B30" s="5">
        <v>0</v>
      </c>
      <c r="C30" s="5">
        <v>0</v>
      </c>
      <c r="D30" s="5">
        <f>SUM(B30-C30)</f>
        <v>0</v>
      </c>
      <c r="E30" s="6" t="e">
        <f>SUM(D30/C30)*100</f>
        <v>#DIV/0!</v>
      </c>
      <c r="F30" s="7">
        <v>0</v>
      </c>
      <c r="G30" s="7">
        <v>0</v>
      </c>
      <c r="H30" s="5">
        <f>SUM(F30-G30)</f>
        <v>0</v>
      </c>
      <c r="I30" s="6" t="e">
        <f>SUM(H30/G30)*100</f>
        <v>#DIV/0!</v>
      </c>
    </row>
    <row r="31" spans="1:9" ht="12.75">
      <c r="A31" s="4" t="s">
        <v>17</v>
      </c>
      <c r="B31" s="5" t="e">
        <f>B28/B30</f>
        <v>#DIV/0!</v>
      </c>
      <c r="C31" s="5" t="e">
        <f>C28/C30</f>
        <v>#DIV/0!</v>
      </c>
      <c r="D31" s="5" t="e">
        <f>SUM(B31-C31)</f>
        <v>#DIV/0!</v>
      </c>
      <c r="E31" s="6" t="e">
        <f>SUM(D31/C31)*100</f>
        <v>#DIV/0!</v>
      </c>
      <c r="F31" s="5" t="e">
        <f>F28/F30</f>
        <v>#DIV/0!</v>
      </c>
      <c r="G31" s="5" t="e">
        <f>G28/G30</f>
        <v>#DIV/0!</v>
      </c>
      <c r="H31" s="5" t="e">
        <f>SUM(F31-G31)</f>
        <v>#DIV/0!</v>
      </c>
      <c r="I31" s="6" t="e">
        <f>SUM(H31/G31)*100</f>
        <v>#DIV/0!</v>
      </c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 t="s">
        <v>22</v>
      </c>
      <c r="B33" s="5">
        <v>0</v>
      </c>
      <c r="C33" s="5">
        <v>0</v>
      </c>
      <c r="D33" s="5">
        <f>SUM(B33-C33)</f>
        <v>0</v>
      </c>
      <c r="E33" s="6" t="e">
        <f>SUM(D33/C33)*100</f>
        <v>#DIV/0!</v>
      </c>
      <c r="F33" s="7">
        <v>0</v>
      </c>
      <c r="G33" s="7">
        <v>0</v>
      </c>
      <c r="H33" s="5">
        <f>SUM(F33-G33)</f>
        <v>0</v>
      </c>
      <c r="I33" s="6" t="e">
        <f>SUM(H33/G33)*100</f>
        <v>#DIV/0!</v>
      </c>
    </row>
    <row r="34" spans="1:9" ht="12.75">
      <c r="A34" s="4" t="s">
        <v>15</v>
      </c>
      <c r="B34" s="5">
        <v>0</v>
      </c>
      <c r="C34" s="5">
        <v>0</v>
      </c>
      <c r="D34" s="5">
        <f>SUM(B34-C34)</f>
        <v>0</v>
      </c>
      <c r="E34" s="6" t="e">
        <f>SUM(D34/C34)*100</f>
        <v>#DIV/0!</v>
      </c>
      <c r="F34" s="7">
        <v>0</v>
      </c>
      <c r="G34" s="7">
        <v>0</v>
      </c>
      <c r="H34" s="5">
        <f>SUM(F34-G34)</f>
        <v>0</v>
      </c>
      <c r="I34" s="6" t="e">
        <f>SUM(H34/G34)*100</f>
        <v>#DIV/0!</v>
      </c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 t="s">
        <v>23</v>
      </c>
      <c r="B36" s="5">
        <v>0</v>
      </c>
      <c r="C36" s="5">
        <v>0</v>
      </c>
      <c r="D36" s="5">
        <f>SUM(B36-C36)</f>
        <v>0</v>
      </c>
      <c r="E36" s="6" t="e">
        <f>SUM(D36/C36)*100</f>
        <v>#DIV/0!</v>
      </c>
      <c r="F36" s="7">
        <v>0</v>
      </c>
      <c r="G36" s="7">
        <v>0</v>
      </c>
      <c r="H36" s="5">
        <f>SUM(F36-G36)</f>
        <v>0</v>
      </c>
      <c r="I36" s="6" t="e">
        <f>SUM(H36/G36)*100</f>
        <v>#DIV/0!</v>
      </c>
    </row>
    <row r="37" spans="1:9" ht="12.75">
      <c r="A37" s="4" t="s">
        <v>15</v>
      </c>
      <c r="B37" s="5">
        <v>0</v>
      </c>
      <c r="C37" s="5">
        <v>0</v>
      </c>
      <c r="D37" s="5">
        <f>SUM(B37-C37)</f>
        <v>0</v>
      </c>
      <c r="E37" s="6" t="e">
        <f>SUM(D37/C37)*100</f>
        <v>#DIV/0!</v>
      </c>
      <c r="F37" s="7">
        <v>0</v>
      </c>
      <c r="G37" s="7">
        <v>0</v>
      </c>
      <c r="H37" s="5">
        <f>SUM(F37-G37)</f>
        <v>0</v>
      </c>
      <c r="I37" s="6" t="e">
        <f>SUM(H37/G37)*100</f>
        <v>#DIV/0!</v>
      </c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 t="s">
        <v>24</v>
      </c>
      <c r="B40" s="5">
        <f>SUM(B18+B23+B28+B36+B33)</f>
        <v>0</v>
      </c>
      <c r="C40" s="5">
        <f>SUM(C18+C23+C28+C36+C33)</f>
        <v>0</v>
      </c>
      <c r="D40" s="5">
        <f>SUM(B40-C40)</f>
        <v>0</v>
      </c>
      <c r="E40" s="6" t="e">
        <f>SUM(D40/C40)*100</f>
        <v>#DIV/0!</v>
      </c>
      <c r="F40" s="5">
        <f>SUM(F18+F23+F28+F36+F33)</f>
        <v>0</v>
      </c>
      <c r="G40" s="5">
        <f>SUM(G18+G23+G28+G36+G33)</f>
        <v>0</v>
      </c>
      <c r="H40" s="5">
        <f>SUM(F40-G40)</f>
        <v>0</v>
      </c>
      <c r="I40" s="6" t="e">
        <f>SUM(H40/G40)*100</f>
        <v>#DIV/0!</v>
      </c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 t="s">
        <v>25</v>
      </c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 t="s">
        <v>26</v>
      </c>
      <c r="B45" s="5">
        <v>0</v>
      </c>
      <c r="C45" s="5">
        <v>0</v>
      </c>
      <c r="D45" s="5">
        <f>SUM(B45-C45)</f>
        <v>0</v>
      </c>
      <c r="E45" s="6" t="e">
        <f>SUM(D45/C45)*100</f>
        <v>#DIV/0!</v>
      </c>
      <c r="F45" s="7">
        <v>0</v>
      </c>
      <c r="G45" s="7">
        <v>0</v>
      </c>
      <c r="H45" s="5">
        <f>SUM(F45-G45)</f>
        <v>0</v>
      </c>
      <c r="I45" s="6" t="e">
        <f>SUM(H45/G45)*100</f>
        <v>#DIV/0!</v>
      </c>
    </row>
    <row r="46" spans="1:9" ht="12.75">
      <c r="A46" s="4" t="s">
        <v>15</v>
      </c>
      <c r="B46" s="5">
        <v>0</v>
      </c>
      <c r="C46" s="5">
        <v>0</v>
      </c>
      <c r="D46" s="5">
        <f>SUM(B46-C46)</f>
        <v>0</v>
      </c>
      <c r="E46" s="6" t="e">
        <f>SUM(D46/C46)*100</f>
        <v>#DIV/0!</v>
      </c>
      <c r="F46" s="7">
        <v>0</v>
      </c>
      <c r="G46" s="7">
        <v>0</v>
      </c>
      <c r="H46" s="5">
        <f>SUM(F46-G46)</f>
        <v>0</v>
      </c>
      <c r="I46" s="6" t="e">
        <f>SUM(H46/G46)*100</f>
        <v>#DIV/0!</v>
      </c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 t="s">
        <v>27</v>
      </c>
      <c r="B48" s="5">
        <v>0</v>
      </c>
      <c r="C48" s="5">
        <v>0</v>
      </c>
      <c r="D48" s="5">
        <f>SUM(B48-C48)</f>
        <v>0</v>
      </c>
      <c r="E48" s="6" t="e">
        <f>SUM(D48/C48)*100</f>
        <v>#DIV/0!</v>
      </c>
      <c r="F48" s="7">
        <v>0</v>
      </c>
      <c r="G48" s="7">
        <v>0</v>
      </c>
      <c r="H48" s="5">
        <f>SUM(F48-G48)</f>
        <v>0</v>
      </c>
      <c r="I48" s="6" t="e">
        <f>SUM(H48/G48)*100</f>
        <v>#DIV/0!</v>
      </c>
    </row>
    <row r="49" spans="1:9" ht="12.75">
      <c r="A49" s="4" t="s">
        <v>15</v>
      </c>
      <c r="B49" s="5">
        <v>0</v>
      </c>
      <c r="C49" s="5">
        <v>0</v>
      </c>
      <c r="D49" s="5">
        <f>SUM(B49-C49)</f>
        <v>0</v>
      </c>
      <c r="E49" s="6" t="e">
        <f>SUM(D49/C49)*100</f>
        <v>#DIV/0!</v>
      </c>
      <c r="F49" s="7">
        <v>0</v>
      </c>
      <c r="G49" s="7">
        <v>0</v>
      </c>
      <c r="H49" s="5">
        <f>SUM(F49-G49)</f>
        <v>0</v>
      </c>
      <c r="I49" s="6" t="e">
        <f>SUM(H49/G49)*100</f>
        <v>#DIV/0!</v>
      </c>
    </row>
    <row r="50" spans="1:9" ht="12.75">
      <c r="A50" s="4" t="s">
        <v>28</v>
      </c>
      <c r="B50" s="5">
        <v>0</v>
      </c>
      <c r="C50" s="5">
        <v>0</v>
      </c>
      <c r="D50" s="5">
        <f>SUM(B50-C50)</f>
        <v>0</v>
      </c>
      <c r="E50" s="6" t="e">
        <f>SUM(D50/C50)*100</f>
        <v>#DIV/0!</v>
      </c>
      <c r="F50" s="7">
        <v>0</v>
      </c>
      <c r="G50" s="7">
        <v>0</v>
      </c>
      <c r="H50" s="5">
        <f>SUM(F50-G50)</f>
        <v>0</v>
      </c>
      <c r="I50" s="6" t="e">
        <f>SUM(H50/G50)*100</f>
        <v>#DIV/0!</v>
      </c>
    </row>
    <row r="51" spans="1:9" ht="12.75">
      <c r="A51" s="4" t="s">
        <v>17</v>
      </c>
      <c r="B51" s="5" t="e">
        <f>B48/B50</f>
        <v>#DIV/0!</v>
      </c>
      <c r="C51" s="5" t="e">
        <f>C48/C50</f>
        <v>#DIV/0!</v>
      </c>
      <c r="D51" s="5" t="e">
        <f>SUM(B51-C51)</f>
        <v>#DIV/0!</v>
      </c>
      <c r="E51" s="6" t="e">
        <f>SUM(D51/C51)*100</f>
        <v>#DIV/0!</v>
      </c>
      <c r="F51" s="5" t="e">
        <f>F48/F50</f>
        <v>#DIV/0!</v>
      </c>
      <c r="G51" s="5" t="e">
        <f>G48/G50</f>
        <v>#DIV/0!</v>
      </c>
      <c r="H51" s="5" t="e">
        <f>SUM(F51-G51)</f>
        <v>#DIV/0!</v>
      </c>
      <c r="I51" s="6" t="e">
        <f>SUM(H51/G51)*100</f>
        <v>#DIV/0!</v>
      </c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 t="s">
        <v>29</v>
      </c>
      <c r="B53" s="5">
        <v>0</v>
      </c>
      <c r="C53" s="5">
        <v>0</v>
      </c>
      <c r="D53" s="5">
        <f>SUM(B53-C53)</f>
        <v>0</v>
      </c>
      <c r="E53" s="6" t="e">
        <f>SUM(D53/C53)*100</f>
        <v>#DIV/0!</v>
      </c>
      <c r="F53" s="7">
        <v>0</v>
      </c>
      <c r="G53" s="7">
        <v>0</v>
      </c>
      <c r="H53" s="5">
        <f>SUM(F53-G53)</f>
        <v>0</v>
      </c>
      <c r="I53" s="6" t="e">
        <f>SUM(H53/G53)*100</f>
        <v>#DIV/0!</v>
      </c>
    </row>
    <row r="54" spans="1:9" ht="12.75">
      <c r="A54" s="4" t="s">
        <v>15</v>
      </c>
      <c r="B54" s="5">
        <v>0</v>
      </c>
      <c r="C54" s="5">
        <v>0</v>
      </c>
      <c r="D54" s="5">
        <f>SUM(B54-C54)</f>
        <v>0</v>
      </c>
      <c r="E54" s="6" t="e">
        <f>SUM(D54/C54)*100</f>
        <v>#DIV/0!</v>
      </c>
      <c r="F54" s="7">
        <v>0</v>
      </c>
      <c r="G54" s="7">
        <v>0</v>
      </c>
      <c r="H54" s="5">
        <f>SUM(F54-G54)</f>
        <v>0</v>
      </c>
      <c r="I54" s="6" t="e">
        <f>SUM(H54/G54)*100</f>
        <v>#DIV/0!</v>
      </c>
    </row>
    <row r="55" spans="1:9" ht="12.75">
      <c r="A55" s="4" t="s">
        <v>30</v>
      </c>
      <c r="B55" s="5">
        <v>0</v>
      </c>
      <c r="C55" s="5">
        <v>0</v>
      </c>
      <c r="D55" s="5">
        <f>SUM(B55-C55)</f>
        <v>0</v>
      </c>
      <c r="E55" s="6" t="e">
        <f>SUM(D55/C55)*100</f>
        <v>#DIV/0!</v>
      </c>
      <c r="F55" s="7">
        <v>0</v>
      </c>
      <c r="G55" s="7">
        <v>0</v>
      </c>
      <c r="H55" s="5">
        <f>SUM(F55-G55)</f>
        <v>0</v>
      </c>
      <c r="I55" s="6" t="e">
        <f>SUM(H55/G55)*100</f>
        <v>#DIV/0!</v>
      </c>
    </row>
    <row r="56" spans="1:9" ht="12.75">
      <c r="A56" s="4" t="s">
        <v>17</v>
      </c>
      <c r="B56" s="5" t="e">
        <f>B53/B55</f>
        <v>#DIV/0!</v>
      </c>
      <c r="C56" s="5" t="e">
        <f>C53/C55</f>
        <v>#DIV/0!</v>
      </c>
      <c r="D56" s="5" t="e">
        <f>SUM(B56-C56)</f>
        <v>#DIV/0!</v>
      </c>
      <c r="E56" s="6" t="e">
        <f>SUM(D56/C56)*100</f>
        <v>#DIV/0!</v>
      </c>
      <c r="F56" s="5" t="e">
        <f>F53/F55</f>
        <v>#DIV/0!</v>
      </c>
      <c r="G56" s="5" t="e">
        <f>G53/G55</f>
        <v>#DIV/0!</v>
      </c>
      <c r="H56" s="5" t="e">
        <f>SUM(F56-G56)</f>
        <v>#DIV/0!</v>
      </c>
      <c r="I56" s="6" t="e">
        <f>SUM(H56/G56)*100</f>
        <v>#DIV/0!</v>
      </c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 t="s">
        <v>31</v>
      </c>
      <c r="B58" s="5">
        <v>0</v>
      </c>
      <c r="C58" s="5">
        <v>0</v>
      </c>
      <c r="D58" s="5">
        <f>SUM(B58-C58)</f>
        <v>0</v>
      </c>
      <c r="E58" s="6" t="e">
        <f>SUM(D58/C58)*100</f>
        <v>#DIV/0!</v>
      </c>
      <c r="F58" s="7">
        <v>0</v>
      </c>
      <c r="G58" s="7">
        <v>0</v>
      </c>
      <c r="H58" s="5">
        <f>SUM(F58-G58)</f>
        <v>0</v>
      </c>
      <c r="I58" s="6" t="e">
        <f>SUM(H58/G58)*100</f>
        <v>#DIV/0!</v>
      </c>
    </row>
    <row r="59" spans="1:9" ht="12.75">
      <c r="A59" s="4" t="s">
        <v>15</v>
      </c>
      <c r="B59" s="5">
        <v>0</v>
      </c>
      <c r="C59" s="5">
        <v>0</v>
      </c>
      <c r="D59" s="5">
        <f>SUM(B59-C59)</f>
        <v>0</v>
      </c>
      <c r="E59" s="6" t="e">
        <f>SUM(D59/C59)*100</f>
        <v>#DIV/0!</v>
      </c>
      <c r="F59" s="7">
        <v>0</v>
      </c>
      <c r="G59" s="7">
        <v>0</v>
      </c>
      <c r="H59" s="5">
        <f>SUM(F59-G59)</f>
        <v>0</v>
      </c>
      <c r="I59" s="6" t="e">
        <f>SUM(H59/G59)*100</f>
        <v>#DIV/0!</v>
      </c>
    </row>
    <row r="60" spans="1:9" ht="12.75">
      <c r="A60" s="4" t="s">
        <v>32</v>
      </c>
      <c r="B60" s="5">
        <v>0</v>
      </c>
      <c r="C60" s="5">
        <v>0</v>
      </c>
      <c r="D60" s="5">
        <f>SUM(B60-C60)</f>
        <v>0</v>
      </c>
      <c r="E60" s="6" t="e">
        <f>SUM(D60/C60)*100</f>
        <v>#DIV/0!</v>
      </c>
      <c r="F60" s="7">
        <v>0</v>
      </c>
      <c r="G60" s="7">
        <v>0</v>
      </c>
      <c r="H60" s="5">
        <f>SUM(F60-G60)</f>
        <v>0</v>
      </c>
      <c r="I60" s="6" t="e">
        <f>SUM(H60/G60)*100</f>
        <v>#DIV/0!</v>
      </c>
    </row>
    <row r="61" spans="1:9" ht="12.75">
      <c r="A61" s="4" t="s">
        <v>17</v>
      </c>
      <c r="B61" s="5" t="e">
        <f>B58/B60</f>
        <v>#DIV/0!</v>
      </c>
      <c r="C61" s="5" t="e">
        <f>C58/C60</f>
        <v>#DIV/0!</v>
      </c>
      <c r="D61" s="5" t="e">
        <f>SUM(B61-C61)</f>
        <v>#DIV/0!</v>
      </c>
      <c r="E61" s="6" t="e">
        <f>SUM(D61/C61)*100</f>
        <v>#DIV/0!</v>
      </c>
      <c r="F61" s="5" t="e">
        <f>F58/F60</f>
        <v>#DIV/0!</v>
      </c>
      <c r="G61" s="5" t="e">
        <f>G58/G60</f>
        <v>#DIV/0!</v>
      </c>
      <c r="H61" s="5" t="e">
        <f>SUM(F61-G61)</f>
        <v>#DIV/0!</v>
      </c>
      <c r="I61" s="6" t="e">
        <f>SUM(H61/G61)*100</f>
        <v>#DIV/0!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24.75" customHeight="1">
      <c r="A63" s="4" t="s">
        <v>33</v>
      </c>
      <c r="B63" s="5">
        <v>0</v>
      </c>
      <c r="C63" s="5">
        <v>0</v>
      </c>
      <c r="D63" s="5">
        <f>SUM(B63-C63)</f>
        <v>0</v>
      </c>
      <c r="E63" s="6" t="e">
        <f>SUM(D63/C63)*100</f>
        <v>#DIV/0!</v>
      </c>
      <c r="F63" s="7">
        <v>0</v>
      </c>
      <c r="G63" s="7">
        <v>0</v>
      </c>
      <c r="H63" s="5">
        <f>SUM(F63-G63)</f>
        <v>0</v>
      </c>
      <c r="I63" s="6" t="e">
        <f>SUM(H63/G63)*100</f>
        <v>#DIV/0!</v>
      </c>
    </row>
    <row r="64" spans="1:9" ht="12.75">
      <c r="A64" s="1" t="s">
        <v>96</v>
      </c>
      <c r="B64" s="1"/>
      <c r="C64" s="1"/>
      <c r="D64" s="1"/>
      <c r="E64" s="1"/>
      <c r="F64" s="1"/>
      <c r="G64" s="1"/>
      <c r="H64" s="1"/>
      <c r="I64" s="1"/>
    </row>
    <row r="65" spans="1:9" ht="12.75">
      <c r="A65" s="1" t="s">
        <v>0</v>
      </c>
      <c r="B65" s="1"/>
      <c r="C65" s="1"/>
      <c r="D65" s="1"/>
      <c r="E65" s="1"/>
      <c r="F65" s="1"/>
      <c r="G65" s="1"/>
      <c r="H65" s="1"/>
      <c r="I65" s="1"/>
    </row>
    <row r="66" spans="1:9" ht="12.75">
      <c r="A66" s="1" t="s">
        <v>1</v>
      </c>
      <c r="B66" s="1"/>
      <c r="C66" s="1"/>
      <c r="D66" s="1"/>
      <c r="E66" s="1"/>
      <c r="F66" s="1"/>
      <c r="G66" s="1"/>
      <c r="H66" s="1"/>
      <c r="I66" s="1"/>
    </row>
    <row r="67" spans="1:9" ht="12.75">
      <c r="A67" s="1" t="s">
        <v>2</v>
      </c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2"/>
      <c r="B69" s="2" t="s">
        <v>3</v>
      </c>
      <c r="C69" s="2" t="s">
        <v>3</v>
      </c>
      <c r="D69" s="2"/>
      <c r="E69" s="2"/>
      <c r="F69" s="2" t="s">
        <v>4</v>
      </c>
      <c r="G69" s="2" t="s">
        <v>4</v>
      </c>
      <c r="H69" s="2"/>
      <c r="I69" s="2"/>
    </row>
    <row r="70" spans="1:9" ht="12.75">
      <c r="A70" s="2"/>
      <c r="B70" s="2" t="s">
        <v>5</v>
      </c>
      <c r="C70" s="2" t="s">
        <v>6</v>
      </c>
      <c r="D70" s="2" t="s">
        <v>7</v>
      </c>
      <c r="E70" s="2" t="s">
        <v>8</v>
      </c>
      <c r="F70" s="2" t="s">
        <v>9</v>
      </c>
      <c r="G70" s="2" t="s">
        <v>6</v>
      </c>
      <c r="H70" s="2" t="s">
        <v>7</v>
      </c>
      <c r="I70" s="2" t="s">
        <v>8</v>
      </c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 t="s">
        <v>34</v>
      </c>
      <c r="B72" s="5">
        <v>0</v>
      </c>
      <c r="C72" s="5">
        <v>0</v>
      </c>
      <c r="D72" s="5">
        <f>SUM(B72-C72)</f>
        <v>0</v>
      </c>
      <c r="E72" s="6" t="e">
        <f>SUM(D72/C72)*100</f>
        <v>#DIV/0!</v>
      </c>
      <c r="F72" s="7">
        <v>0</v>
      </c>
      <c r="G72" s="7">
        <v>0</v>
      </c>
      <c r="H72" s="5">
        <f>SUM(F72-G72)</f>
        <v>0</v>
      </c>
      <c r="I72" s="6" t="e">
        <f>SUM(H72/G72)*100</f>
        <v>#DIV/0!</v>
      </c>
    </row>
    <row r="73" spans="1:9" ht="12.75">
      <c r="A73" s="4" t="s">
        <v>15</v>
      </c>
      <c r="B73" s="5">
        <v>0</v>
      </c>
      <c r="C73" s="5">
        <v>0</v>
      </c>
      <c r="D73" s="5">
        <f>SUM(B73-C73)</f>
        <v>0</v>
      </c>
      <c r="E73" s="6" t="e">
        <f>SUM(D73/C73)*100</f>
        <v>#DIV/0!</v>
      </c>
      <c r="F73" s="7">
        <v>0</v>
      </c>
      <c r="G73" s="7">
        <v>0</v>
      </c>
      <c r="H73" s="5">
        <f>SUM(F73-G73)</f>
        <v>0</v>
      </c>
      <c r="I73" s="6" t="e">
        <f>SUM(H73/G73)*100</f>
        <v>#DIV/0!</v>
      </c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 t="s">
        <v>35</v>
      </c>
      <c r="B75" s="5">
        <f>SUM(B45+B48+B53+B58+B63+B72)</f>
        <v>0</v>
      </c>
      <c r="C75" s="5">
        <f>SUM(C45+C48+C53+C58+C63+C72)</f>
        <v>0</v>
      </c>
      <c r="D75" s="5">
        <f>SUM(B75-C75)</f>
        <v>0</v>
      </c>
      <c r="E75" s="6" t="e">
        <f>SUM(D75/C75)*100</f>
        <v>#DIV/0!</v>
      </c>
      <c r="F75" s="5">
        <f>SUM(F45+F48+F53+F58+F63+F72)</f>
        <v>0</v>
      </c>
      <c r="G75" s="5">
        <f>SUM(G45+G48+G53+G58+G63+G72)</f>
        <v>0</v>
      </c>
      <c r="H75" s="5">
        <f>SUM(F75-G75)</f>
        <v>0</v>
      </c>
      <c r="I75" s="6" t="e">
        <f>SUM(H75/G75)*100</f>
        <v>#DIV/0!</v>
      </c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 t="s">
        <v>36</v>
      </c>
      <c r="B78" s="4"/>
      <c r="C78" s="4"/>
      <c r="D78" s="4"/>
      <c r="E78" s="4"/>
      <c r="F78" s="4"/>
      <c r="G78" s="4"/>
      <c r="H78" s="4"/>
      <c r="I78" s="4"/>
    </row>
    <row r="79" spans="1:9" ht="12.75">
      <c r="A79" s="4" t="s">
        <v>37</v>
      </c>
      <c r="B79" s="4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 t="s">
        <v>38</v>
      </c>
      <c r="B81" s="5">
        <f>SUM(B40)</f>
        <v>0</v>
      </c>
      <c r="C81" s="5">
        <f>SUM(C40)</f>
        <v>0</v>
      </c>
      <c r="D81" s="5">
        <f>SUM(B81-C81)</f>
        <v>0</v>
      </c>
      <c r="E81" s="6" t="e">
        <f>SUM(D81/C81)*100</f>
        <v>#DIV/0!</v>
      </c>
      <c r="F81" s="5">
        <f>SUM(F40)</f>
        <v>0</v>
      </c>
      <c r="G81" s="5">
        <f>SUM(G40)</f>
        <v>0</v>
      </c>
      <c r="H81" s="5">
        <f>SUM(F81-G81)</f>
        <v>0</v>
      </c>
      <c r="I81" s="6" t="e">
        <f>SUM(H81/G81)*100</f>
        <v>#DIV/0!</v>
      </c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 t="s">
        <v>39</v>
      </c>
      <c r="B83" s="5">
        <f>SUM(B75/1.5)</f>
        <v>0</v>
      </c>
      <c r="C83" s="5">
        <f>SUM(C75/1.5)</f>
        <v>0</v>
      </c>
      <c r="D83" s="5">
        <f>SUM(B83-C83)</f>
        <v>0</v>
      </c>
      <c r="E83" s="6" t="e">
        <f>SUM(D83/C83)*100</f>
        <v>#DIV/0!</v>
      </c>
      <c r="F83" s="5">
        <f>SUM(F75/1.5)</f>
        <v>0</v>
      </c>
      <c r="G83" s="5">
        <f>SUM(G75/1.5)</f>
        <v>0</v>
      </c>
      <c r="H83" s="5">
        <f>SUM(F83-G83)</f>
        <v>0</v>
      </c>
      <c r="I83" s="6" t="e">
        <f>SUM(H83/G83)*100</f>
        <v>#DIV/0!</v>
      </c>
    </row>
    <row r="84" spans="1:9" ht="6" customHeight="1">
      <c r="A84" s="8"/>
      <c r="B84" s="8" t="s">
        <v>40</v>
      </c>
      <c r="C84" s="8" t="s">
        <v>40</v>
      </c>
      <c r="D84" s="8" t="s">
        <v>40</v>
      </c>
      <c r="E84" s="8" t="s">
        <v>41</v>
      </c>
      <c r="F84" s="8" t="s">
        <v>42</v>
      </c>
      <c r="G84" s="8" t="s">
        <v>42</v>
      </c>
      <c r="H84" s="8" t="s">
        <v>40</v>
      </c>
      <c r="I84" s="8" t="s">
        <v>41</v>
      </c>
    </row>
    <row r="85" spans="1:9" ht="12.75">
      <c r="A85" s="4" t="s">
        <v>43</v>
      </c>
      <c r="B85" s="5">
        <f>SUM(B81+B83)</f>
        <v>0</v>
      </c>
      <c r="C85" s="5">
        <f>SUM(C81+C83)</f>
        <v>0</v>
      </c>
      <c r="D85" s="5">
        <f>SUM(B85-C85)</f>
        <v>0</v>
      </c>
      <c r="E85" s="6" t="e">
        <f>SUM(D85/C85)*100</f>
        <v>#DIV/0!</v>
      </c>
      <c r="F85" s="5">
        <f>SUM(F81+F83)</f>
        <v>0</v>
      </c>
      <c r="G85" s="5">
        <f>SUM(G81+G83)</f>
        <v>0</v>
      </c>
      <c r="H85" s="5">
        <f>SUM(F85-G85)</f>
        <v>0</v>
      </c>
      <c r="I85" s="6" t="e">
        <f>SUM(H85/G85)*100</f>
        <v>#DIV/0!</v>
      </c>
    </row>
    <row r="86" spans="1:9" ht="6" customHeight="1">
      <c r="A86" s="8"/>
      <c r="B86" s="8" t="s">
        <v>44</v>
      </c>
      <c r="C86" s="8" t="s">
        <v>44</v>
      </c>
      <c r="D86" s="8" t="s">
        <v>44</v>
      </c>
      <c r="E86" s="8" t="s">
        <v>45</v>
      </c>
      <c r="F86" s="8" t="s">
        <v>46</v>
      </c>
      <c r="G86" s="8" t="s">
        <v>46</v>
      </c>
      <c r="H86" s="8" t="s">
        <v>44</v>
      </c>
      <c r="I86" s="8" t="s">
        <v>45</v>
      </c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 t="s">
        <v>47</v>
      </c>
      <c r="B88" s="5" t="e">
        <f>SUM(B85/(B13*B12))*100</f>
        <v>#DIV/0!</v>
      </c>
      <c r="C88" s="5" t="e">
        <f>SUM(C85/(C13*C12))*100</f>
        <v>#DIV/0!</v>
      </c>
      <c r="D88" s="5" t="e">
        <f>SUM(B88-C88)</f>
        <v>#DIV/0!</v>
      </c>
      <c r="E88" s="6" t="e">
        <f>SUM(D88/C88)*100</f>
        <v>#DIV/0!</v>
      </c>
      <c r="F88" s="5" t="e">
        <f>SUM(F85/(F13*F12))*100</f>
        <v>#DIV/0!</v>
      </c>
      <c r="G88" s="5" t="e">
        <f>SUM(G85/(G13*G12))*100</f>
        <v>#DIV/0!</v>
      </c>
      <c r="H88" s="5" t="e">
        <f>SUM(F88-G88)</f>
        <v>#DIV/0!</v>
      </c>
      <c r="I88" s="6" t="e">
        <f>SUM(H88/G88)*100</f>
        <v>#DIV/0!</v>
      </c>
    </row>
    <row r="89" spans="1:9" ht="12.75">
      <c r="A89" s="4"/>
      <c r="B89" s="4"/>
      <c r="C89" s="4"/>
      <c r="D89" s="4"/>
      <c r="E89" s="4"/>
      <c r="F89" s="4"/>
      <c r="G89" s="4"/>
      <c r="H89" s="4"/>
      <c r="I89" s="4"/>
    </row>
    <row r="90" spans="1:9" ht="12.75">
      <c r="A90" s="4" t="s">
        <v>48</v>
      </c>
      <c r="B90" s="5">
        <v>0</v>
      </c>
      <c r="C90" s="5">
        <v>0</v>
      </c>
      <c r="D90" s="5">
        <f>SUM(B90-C90)</f>
        <v>0</v>
      </c>
      <c r="E90" s="6" t="e">
        <f>SUM(D90/C90)*100</f>
        <v>#DIV/0!</v>
      </c>
      <c r="F90" s="7">
        <v>0</v>
      </c>
      <c r="G90" s="7">
        <v>0</v>
      </c>
      <c r="H90" s="5">
        <f>SUM(F90-G90)</f>
        <v>0</v>
      </c>
      <c r="I90" s="6" t="e">
        <f>SUM(H90/G90)*100</f>
        <v>#DIV/0!</v>
      </c>
    </row>
    <row r="91" spans="1:9" ht="12.75">
      <c r="A91" s="4"/>
      <c r="B91" s="4"/>
      <c r="C91" s="4">
        <v>0</v>
      </c>
      <c r="D91" s="4"/>
      <c r="E91" s="4"/>
      <c r="F91" s="4"/>
      <c r="G91" s="4"/>
      <c r="H91" s="4"/>
      <c r="I91" s="4"/>
    </row>
    <row r="92" spans="1:9" ht="12.75">
      <c r="A92" s="4" t="s">
        <v>49</v>
      </c>
      <c r="B92" s="5">
        <v>0</v>
      </c>
      <c r="C92" s="5">
        <v>0</v>
      </c>
      <c r="D92" s="5">
        <f>SUM(B92-C92)</f>
        <v>0</v>
      </c>
      <c r="E92" s="6" t="e">
        <f>SUM(D92/C92)*100</f>
        <v>#DIV/0!</v>
      </c>
      <c r="F92" s="7">
        <v>0</v>
      </c>
      <c r="G92" s="7">
        <v>0</v>
      </c>
      <c r="H92" s="5">
        <f>SUM(F92-G92)</f>
        <v>0</v>
      </c>
      <c r="I92" s="6" t="e">
        <f>SUM(H92/G92)*100</f>
        <v>#DIV/0!</v>
      </c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 t="s">
        <v>50</v>
      </c>
      <c r="B94" s="5">
        <f>B90-B92</f>
        <v>0</v>
      </c>
      <c r="C94" s="5">
        <f>C90-C92</f>
        <v>0</v>
      </c>
      <c r="D94" s="5">
        <f>SUM(B94-C94)</f>
        <v>0</v>
      </c>
      <c r="E94" s="6" t="e">
        <f>SUM(D94/C94)*100</f>
        <v>#DIV/0!</v>
      </c>
      <c r="F94" s="5">
        <f>F90-F92</f>
        <v>0</v>
      </c>
      <c r="G94" s="5">
        <f>G90-G92</f>
        <v>0</v>
      </c>
      <c r="H94" s="5">
        <f>SUM(F94-G94)</f>
        <v>0</v>
      </c>
      <c r="I94" s="6" t="e">
        <f>SUM(H94/G94)*100</f>
        <v>#DIV/0!</v>
      </c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  <row r="96" spans="1:9" ht="12.7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4" t="s">
        <v>51</v>
      </c>
      <c r="B97" s="5">
        <v>0</v>
      </c>
      <c r="C97" s="5">
        <v>0</v>
      </c>
      <c r="D97" s="5">
        <f>SUM(B97-C97)</f>
        <v>0</v>
      </c>
      <c r="E97" s="6" t="e">
        <f>SUM(D97/C97)*100</f>
        <v>#DIV/0!</v>
      </c>
      <c r="F97" s="7">
        <v>0</v>
      </c>
      <c r="G97" s="7">
        <v>0</v>
      </c>
      <c r="H97" s="5">
        <f>SUM(F97-G97)</f>
        <v>0</v>
      </c>
      <c r="I97" s="6" t="e">
        <f>SUM(H97/G97)*100</f>
        <v>#DIV/0!</v>
      </c>
    </row>
    <row r="98" spans="1:9" ht="12.75">
      <c r="A98" s="4" t="s">
        <v>52</v>
      </c>
      <c r="B98" s="5">
        <v>0</v>
      </c>
      <c r="C98" s="5">
        <v>0</v>
      </c>
      <c r="D98" s="5">
        <f>SUM(B98-C98)</f>
        <v>0</v>
      </c>
      <c r="E98" s="6" t="e">
        <f>SUM(D98/C98)*100</f>
        <v>#DIV/0!</v>
      </c>
      <c r="F98" s="7">
        <v>0</v>
      </c>
      <c r="G98" s="7">
        <v>0</v>
      </c>
      <c r="H98" s="5">
        <f>SUM(F98-G98)</f>
        <v>0</v>
      </c>
      <c r="I98" s="6" t="e">
        <f>SUM(H98/G98)*100</f>
        <v>#DIV/0!</v>
      </c>
    </row>
    <row r="99" spans="1:9" ht="12.75">
      <c r="A99" s="4" t="s">
        <v>53</v>
      </c>
      <c r="B99" s="5">
        <v>0</v>
      </c>
      <c r="C99" s="5">
        <v>0</v>
      </c>
      <c r="D99" s="5">
        <f>SUM(B99-C99)</f>
        <v>0</v>
      </c>
      <c r="E99" s="6" t="e">
        <f>SUM(D99/C99)*100</f>
        <v>#DIV/0!</v>
      </c>
      <c r="F99" s="7">
        <v>0</v>
      </c>
      <c r="G99" s="7">
        <v>0</v>
      </c>
      <c r="H99" s="5">
        <f>SUM(F99-G99)</f>
        <v>0</v>
      </c>
      <c r="I99" s="6" t="e">
        <f>SUM(H99/G99)*100</f>
        <v>#DIV/0!</v>
      </c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" t="s">
        <v>54</v>
      </c>
      <c r="B101" s="5">
        <v>0</v>
      </c>
      <c r="C101" s="5">
        <v>0</v>
      </c>
      <c r="D101" s="5">
        <f>SUM(B101-C101)</f>
        <v>0</v>
      </c>
      <c r="E101" s="6" t="e">
        <f>SUM(D101/C101)*100</f>
        <v>#DIV/0!</v>
      </c>
      <c r="F101" s="7">
        <v>0</v>
      </c>
      <c r="G101" s="7">
        <v>0</v>
      </c>
      <c r="H101" s="5">
        <f>SUM(F101-G101)</f>
        <v>0</v>
      </c>
      <c r="I101" s="6" t="e">
        <f>SUM(H101/G101)*100</f>
        <v>#DIV/0!</v>
      </c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2.75">
      <c r="A103" s="4" t="s">
        <v>55</v>
      </c>
      <c r="B103" s="5">
        <v>0</v>
      </c>
      <c r="C103" s="5">
        <v>0</v>
      </c>
      <c r="D103" s="5">
        <f>SUM(B103-C103)</f>
        <v>0</v>
      </c>
      <c r="E103" s="6" t="e">
        <f>SUM(D103/C103)*100</f>
        <v>#DIV/0!</v>
      </c>
      <c r="F103" s="7">
        <v>0</v>
      </c>
      <c r="G103" s="7">
        <v>0</v>
      </c>
      <c r="H103" s="5">
        <f>SUM(F103-G103)</f>
        <v>0</v>
      </c>
      <c r="I103" s="6" t="e">
        <f>SUM(H103/G103)*100</f>
        <v>#DIV/0!</v>
      </c>
    </row>
    <row r="104" spans="1:9" ht="12.7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2.75">
      <c r="A105" s="4" t="s">
        <v>56</v>
      </c>
      <c r="B105" s="5">
        <v>0</v>
      </c>
      <c r="C105" s="5">
        <v>0</v>
      </c>
      <c r="D105" s="5">
        <f>SUM(B105-C105)</f>
        <v>0</v>
      </c>
      <c r="E105" s="6" t="e">
        <f>SUM(D105/C105)*100</f>
        <v>#DIV/0!</v>
      </c>
      <c r="F105" s="7">
        <v>0</v>
      </c>
      <c r="G105" s="7">
        <v>0</v>
      </c>
      <c r="H105" s="5">
        <f>SUM(F105-G105)</f>
        <v>0</v>
      </c>
      <c r="I105" s="6" t="e">
        <f>SUM(H105/G105)*100</f>
        <v>#DIV/0!</v>
      </c>
    </row>
    <row r="106" spans="1:9" ht="12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s="4" t="s">
        <v>57</v>
      </c>
      <c r="B108" s="5">
        <v>0</v>
      </c>
      <c r="C108" s="5">
        <v>0</v>
      </c>
      <c r="D108" s="5">
        <f>SUM(B108-C108)</f>
        <v>0</v>
      </c>
      <c r="E108" s="6" t="e">
        <f>SUM(D108/C108)*100</f>
        <v>#DIV/0!</v>
      </c>
      <c r="F108" s="7">
        <v>0</v>
      </c>
      <c r="G108" s="7">
        <v>0</v>
      </c>
      <c r="H108" s="5">
        <f>SUM(F108-G108)</f>
        <v>0</v>
      </c>
      <c r="I108" s="6" t="e">
        <f>SUM(H108/G108)*100</f>
        <v>#DIV/0!</v>
      </c>
    </row>
    <row r="109" spans="1:9" ht="12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.75">
      <c r="A110" s="4" t="s">
        <v>58</v>
      </c>
      <c r="B110" s="5">
        <v>0</v>
      </c>
      <c r="C110" s="5">
        <v>0</v>
      </c>
      <c r="D110" s="5">
        <f>SUM(B110-C110)</f>
        <v>0</v>
      </c>
      <c r="E110" s="6" t="e">
        <f>SUM(D110/C110)*100</f>
        <v>#DIV/0!</v>
      </c>
      <c r="F110" s="7">
        <v>0</v>
      </c>
      <c r="G110" s="7">
        <v>0</v>
      </c>
      <c r="H110" s="5">
        <f>SUM(F110-G110)</f>
        <v>0</v>
      </c>
      <c r="I110" s="6" t="e">
        <f>SUM(H110/G110)*100</f>
        <v>#DIV/0!</v>
      </c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 t="s">
        <v>59</v>
      </c>
      <c r="B112" s="5">
        <v>0</v>
      </c>
      <c r="C112" s="5">
        <v>0</v>
      </c>
      <c r="D112" s="5">
        <f>SUM(B112-C112)</f>
        <v>0</v>
      </c>
      <c r="E112" s="6" t="e">
        <f>SUM(D112/C112)*100</f>
        <v>#DIV/0!</v>
      </c>
      <c r="F112" s="7">
        <v>0</v>
      </c>
      <c r="G112" s="7">
        <v>0</v>
      </c>
      <c r="H112" s="5">
        <f>SUM(F112-G112)</f>
        <v>0</v>
      </c>
      <c r="I112" s="6" t="e">
        <f>SUM(H112/G112)*100</f>
        <v>#DIV/0!</v>
      </c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 t="s">
        <v>60</v>
      </c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 t="s">
        <v>61</v>
      </c>
      <c r="B116" s="5">
        <v>0</v>
      </c>
      <c r="C116" s="5">
        <v>0</v>
      </c>
      <c r="D116" s="5">
        <f>SUM(B116-C116)</f>
        <v>0</v>
      </c>
      <c r="E116" s="6" t="e">
        <f>SUM(D116/C116)*100</f>
        <v>#DIV/0!</v>
      </c>
      <c r="F116" s="7">
        <v>0</v>
      </c>
      <c r="G116" s="7">
        <v>0</v>
      </c>
      <c r="H116" s="5">
        <f>SUM(F116-G116)</f>
        <v>0</v>
      </c>
      <c r="I116" s="6" t="e">
        <f>SUM(H116/G116)*100</f>
        <v>#DIV/0!</v>
      </c>
    </row>
    <row r="117" spans="1:9" ht="12.75">
      <c r="A117" s="4" t="s">
        <v>62</v>
      </c>
      <c r="B117" s="5">
        <v>0</v>
      </c>
      <c r="C117" s="5">
        <v>0</v>
      </c>
      <c r="D117" s="5">
        <f>SUM(B117-C117)</f>
        <v>0</v>
      </c>
      <c r="E117" s="6" t="e">
        <f>SUM(D117/C117)*100</f>
        <v>#DIV/0!</v>
      </c>
      <c r="F117" s="7">
        <v>0</v>
      </c>
      <c r="G117" s="7">
        <v>0</v>
      </c>
      <c r="H117" s="5">
        <f>SUM(F117-G117)</f>
        <v>0</v>
      </c>
      <c r="I117" s="6" t="e">
        <f>SUM(H117/G117)*100</f>
        <v>#DIV/0!</v>
      </c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 t="s">
        <v>63</v>
      </c>
      <c r="B119" s="5">
        <v>0</v>
      </c>
      <c r="C119" s="5">
        <v>0</v>
      </c>
      <c r="D119" s="5">
        <f>SUM(B119-C119)</f>
        <v>0</v>
      </c>
      <c r="E119" s="6" t="e">
        <f>SUM(D119/C119)*100</f>
        <v>#DIV/0!</v>
      </c>
      <c r="F119" s="7">
        <v>0</v>
      </c>
      <c r="G119" s="7">
        <v>0</v>
      </c>
      <c r="H119" s="5">
        <f>SUM(F119-G119)</f>
        <v>0</v>
      </c>
      <c r="I119" s="6" t="e">
        <f>SUM(H119/G119)*100</f>
        <v>#DIV/0!</v>
      </c>
    </row>
    <row r="120" spans="1:9" ht="12.75">
      <c r="A120" s="4" t="s">
        <v>64</v>
      </c>
      <c r="B120" s="5">
        <v>0</v>
      </c>
      <c r="C120" s="5">
        <v>0</v>
      </c>
      <c r="D120" s="5">
        <f>SUM(B120-C120)</f>
        <v>0</v>
      </c>
      <c r="E120" s="6" t="e">
        <f>SUM(D120/C120)*100</f>
        <v>#DIV/0!</v>
      </c>
      <c r="F120" s="7">
        <v>0</v>
      </c>
      <c r="G120" s="7">
        <v>0</v>
      </c>
      <c r="H120" s="5">
        <f>SUM(F120-G120)</f>
        <v>0</v>
      </c>
      <c r="I120" s="6" t="e">
        <f>SUM(H120/G120)*100</f>
        <v>#DIV/0!</v>
      </c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 t="s">
        <v>65</v>
      </c>
      <c r="B122" s="5">
        <v>0</v>
      </c>
      <c r="C122" s="5">
        <v>0</v>
      </c>
      <c r="D122" s="5">
        <f>SUM(B122-C122)</f>
        <v>0</v>
      </c>
      <c r="E122" s="6" t="e">
        <f>SUM(D122/C122)*100</f>
        <v>#DIV/0!</v>
      </c>
      <c r="F122" s="7">
        <v>0</v>
      </c>
      <c r="G122" s="7">
        <v>0</v>
      </c>
      <c r="H122" s="5">
        <f>SUM(F122-G122)</f>
        <v>0</v>
      </c>
      <c r="I122" s="6" t="e">
        <f>SUM(H122/G122)*100</f>
        <v>#DIV/0!</v>
      </c>
    </row>
    <row r="123" spans="1:9" ht="12.75">
      <c r="A123" s="4" t="s">
        <v>66</v>
      </c>
      <c r="B123" s="5">
        <v>0</v>
      </c>
      <c r="C123" s="5">
        <v>0</v>
      </c>
      <c r="D123" s="5">
        <f>SUM(B123-C123)</f>
        <v>0</v>
      </c>
      <c r="E123" s="6" t="e">
        <f>SUM(D123/C123)*100</f>
        <v>#DIV/0!</v>
      </c>
      <c r="F123" s="7">
        <v>0</v>
      </c>
      <c r="G123" s="7">
        <v>0</v>
      </c>
      <c r="H123" s="5">
        <f>SUM(F123-G123)</f>
        <v>0</v>
      </c>
      <c r="I123" s="6" t="e">
        <f>SUM(H123/G123)*100</f>
        <v>#DIV/0!</v>
      </c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6" customHeight="1">
      <c r="A126" s="8"/>
      <c r="B126" s="8" t="s">
        <v>40</v>
      </c>
      <c r="C126" s="8" t="s">
        <v>40</v>
      </c>
      <c r="D126" s="8" t="s">
        <v>40</v>
      </c>
      <c r="E126" s="8" t="s">
        <v>41</v>
      </c>
      <c r="F126" s="8" t="s">
        <v>42</v>
      </c>
      <c r="G126" s="8" t="s">
        <v>42</v>
      </c>
      <c r="H126" s="8" t="s">
        <v>40</v>
      </c>
      <c r="I126" s="8" t="s">
        <v>41</v>
      </c>
    </row>
    <row r="127" spans="1:9" ht="12.75">
      <c r="A127" s="4" t="s">
        <v>67</v>
      </c>
      <c r="B127" s="5">
        <f>SUM(B116+B119+B122)</f>
        <v>0</v>
      </c>
      <c r="C127" s="5">
        <f>SUM(C116+C119+C122)</f>
        <v>0</v>
      </c>
      <c r="D127" s="5">
        <f>SUM(B127-C127)</f>
        <v>0</v>
      </c>
      <c r="E127" s="6" t="e">
        <f>SUM(D127/C127)*100</f>
        <v>#DIV/0!</v>
      </c>
      <c r="F127" s="5">
        <f>SUM(F116+F119+F122)</f>
        <v>0</v>
      </c>
      <c r="G127" s="5">
        <f>SUM(G116+G119+G122)</f>
        <v>0</v>
      </c>
      <c r="H127" s="5">
        <f>SUM(F127-G127)</f>
        <v>0</v>
      </c>
      <c r="I127" s="6" t="e">
        <f>SUM(H127/G127)*100</f>
        <v>#DIV/0!</v>
      </c>
    </row>
    <row r="128" spans="1:9" ht="6" customHeight="1">
      <c r="A128" s="8"/>
      <c r="B128" s="8" t="s">
        <v>40</v>
      </c>
      <c r="C128" s="8" t="s">
        <v>40</v>
      </c>
      <c r="D128" s="8" t="s">
        <v>40</v>
      </c>
      <c r="E128" s="8" t="s">
        <v>41</v>
      </c>
      <c r="F128" s="8" t="s">
        <v>42</v>
      </c>
      <c r="G128" s="8" t="s">
        <v>42</v>
      </c>
      <c r="H128" s="8" t="s">
        <v>40</v>
      </c>
      <c r="I128" s="8" t="s">
        <v>41</v>
      </c>
    </row>
    <row r="129" spans="1:9" ht="12.75">
      <c r="A129" s="4" t="s">
        <v>68</v>
      </c>
      <c r="B129" s="5">
        <v>0</v>
      </c>
      <c r="C129" s="5">
        <v>0</v>
      </c>
      <c r="D129" s="5">
        <f>SUM(B129-C129)</f>
        <v>0</v>
      </c>
      <c r="E129" s="6" t="e">
        <f>SUM(D129/C129)*100</f>
        <v>#DIV/0!</v>
      </c>
      <c r="F129" s="7">
        <v>0</v>
      </c>
      <c r="G129" s="7">
        <v>0</v>
      </c>
      <c r="H129" s="5">
        <f>SUM(F129-G129)</f>
        <v>0</v>
      </c>
      <c r="I129" s="6" t="e">
        <f>SUM(H129/G129)*100</f>
        <v>#DIV/0!</v>
      </c>
    </row>
    <row r="130" spans="1:9" ht="12.75">
      <c r="A130" s="4" t="s">
        <v>69</v>
      </c>
      <c r="B130" s="5">
        <v>0</v>
      </c>
      <c r="C130" s="5">
        <v>0</v>
      </c>
      <c r="D130" s="5">
        <f>SUM(B130-C130)</f>
        <v>0</v>
      </c>
      <c r="E130" s="6" t="e">
        <f>SUM(D130/C130)*100</f>
        <v>#DIV/0!</v>
      </c>
      <c r="F130" s="7">
        <v>0</v>
      </c>
      <c r="G130" s="7">
        <v>0</v>
      </c>
      <c r="H130" s="5">
        <f>SUM(F130-G130)</f>
        <v>0</v>
      </c>
      <c r="I130" s="6" t="e">
        <f>SUM(H130/G130)*100</f>
        <v>#DIV/0!</v>
      </c>
    </row>
    <row r="131" spans="1:9" ht="12.75">
      <c r="A131" s="4"/>
      <c r="B131" s="5"/>
      <c r="C131" s="5"/>
      <c r="D131" s="5"/>
      <c r="E131" s="6"/>
      <c r="F131" s="7"/>
      <c r="G131" s="7"/>
      <c r="H131" s="5"/>
      <c r="I131" s="6"/>
    </row>
    <row r="132" spans="1:9" ht="12.75">
      <c r="A132" s="1" t="s">
        <v>96</v>
      </c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 t="s">
        <v>0</v>
      </c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 t="s">
        <v>1</v>
      </c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 t="s">
        <v>2</v>
      </c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2"/>
      <c r="B137" s="2" t="s">
        <v>3</v>
      </c>
      <c r="C137" s="2" t="s">
        <v>3</v>
      </c>
      <c r="D137" s="2"/>
      <c r="E137" s="2"/>
      <c r="F137" s="2" t="s">
        <v>4</v>
      </c>
      <c r="G137" s="2" t="s">
        <v>4</v>
      </c>
      <c r="H137" s="2"/>
      <c r="I137" s="2"/>
    </row>
    <row r="138" spans="1:9" ht="12.75">
      <c r="A138" s="2"/>
      <c r="B138" s="2" t="s">
        <v>5</v>
      </c>
      <c r="C138" s="2" t="s">
        <v>6</v>
      </c>
      <c r="D138" s="2" t="s">
        <v>7</v>
      </c>
      <c r="E138" s="2" t="s">
        <v>8</v>
      </c>
      <c r="F138" s="2" t="s">
        <v>9</v>
      </c>
      <c r="G138" s="2" t="s">
        <v>6</v>
      </c>
      <c r="H138" s="2" t="s">
        <v>7</v>
      </c>
      <c r="I138" s="2" t="s">
        <v>8</v>
      </c>
    </row>
    <row r="139" spans="1:9" ht="12.75">
      <c r="A139" s="4"/>
      <c r="B139" s="5"/>
      <c r="C139" s="5"/>
      <c r="D139" s="5"/>
      <c r="E139" s="6"/>
      <c r="F139" s="7"/>
      <c r="G139" s="7"/>
      <c r="H139" s="5"/>
      <c r="I139" s="6"/>
    </row>
    <row r="140" spans="1:9" ht="12.75">
      <c r="A140" s="4"/>
      <c r="B140" s="5"/>
      <c r="C140" s="5"/>
      <c r="D140" s="5"/>
      <c r="E140" s="6"/>
      <c r="F140" s="7"/>
      <c r="G140" s="7"/>
      <c r="H140" s="5"/>
      <c r="I140" s="6"/>
    </row>
    <row r="141" spans="1:9" ht="12.75">
      <c r="A141" s="4"/>
      <c r="B141" s="5"/>
      <c r="C141" s="5"/>
      <c r="D141" s="5"/>
      <c r="E141" s="6"/>
      <c r="F141" s="7"/>
      <c r="G141" s="7"/>
      <c r="H141" s="5"/>
      <c r="I141" s="6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 t="s">
        <v>70</v>
      </c>
      <c r="B143" s="5">
        <v>0</v>
      </c>
      <c r="C143" s="5">
        <v>0</v>
      </c>
      <c r="D143" s="5">
        <f>SUM(B143-C143)</f>
        <v>0</v>
      </c>
      <c r="E143" s="6" t="e">
        <f>SUM(D143/C143)*100</f>
        <v>#DIV/0!</v>
      </c>
      <c r="F143" s="7">
        <v>0</v>
      </c>
      <c r="G143" s="7">
        <v>0</v>
      </c>
      <c r="H143" s="5">
        <f>SUM(F143-G143)</f>
        <v>0</v>
      </c>
      <c r="I143" s="6" t="e">
        <f>SUM(H143/G143)*100</f>
        <v>#DIV/0!</v>
      </c>
    </row>
    <row r="144" spans="1:9" ht="12.75">
      <c r="A144" s="4" t="s">
        <v>71</v>
      </c>
      <c r="B144" s="5">
        <v>0</v>
      </c>
      <c r="C144" s="5">
        <v>0</v>
      </c>
      <c r="D144" s="5">
        <f>SUM(B144-C144)</f>
        <v>0</v>
      </c>
      <c r="E144" s="6" t="e">
        <f>SUM(D144/C144)*100</f>
        <v>#DIV/0!</v>
      </c>
      <c r="F144" s="7">
        <v>0</v>
      </c>
      <c r="G144" s="7">
        <v>0</v>
      </c>
      <c r="H144" s="5">
        <f>SUM(F144-G144)</f>
        <v>0</v>
      </c>
      <c r="I144" s="6" t="e">
        <f>SUM(H144/G144)*100</f>
        <v>#DIV/0!</v>
      </c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 t="s">
        <v>72</v>
      </c>
      <c r="B146" s="5">
        <v>0</v>
      </c>
      <c r="C146" s="5">
        <v>0</v>
      </c>
      <c r="D146" s="5">
        <f>SUM(B146-C146)</f>
        <v>0</v>
      </c>
      <c r="E146" s="6" t="e">
        <f>SUM(D146/C146)*100</f>
        <v>#DIV/0!</v>
      </c>
      <c r="F146" s="7">
        <v>0</v>
      </c>
      <c r="G146" s="7">
        <v>0</v>
      </c>
      <c r="H146" s="5">
        <f>SUM(F146-G146)</f>
        <v>0</v>
      </c>
      <c r="I146" s="6" t="e">
        <f>SUM(H146/G146)*100</f>
        <v>#DIV/0!</v>
      </c>
    </row>
    <row r="147" spans="1:9" ht="12.75">
      <c r="A147" s="4" t="s">
        <v>73</v>
      </c>
      <c r="B147" s="5">
        <v>0</v>
      </c>
      <c r="C147" s="5">
        <v>0</v>
      </c>
      <c r="D147" s="5">
        <f>SUM(B147-C147)</f>
        <v>0</v>
      </c>
      <c r="E147" s="6" t="e">
        <f>SUM(D147/C147)*100</f>
        <v>#DIV/0!</v>
      </c>
      <c r="F147" s="7">
        <v>0</v>
      </c>
      <c r="G147" s="7">
        <v>0</v>
      </c>
      <c r="H147" s="5">
        <f>SUM(F147-G147)</f>
        <v>0</v>
      </c>
      <c r="I147" s="6" t="e">
        <f>SUM(H147/G147)*100</f>
        <v>#DIV/0!</v>
      </c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 t="s">
        <v>74</v>
      </c>
      <c r="B149" s="5">
        <v>0</v>
      </c>
      <c r="C149" s="5">
        <v>0</v>
      </c>
      <c r="D149" s="5">
        <f>SUM(B149-C149)</f>
        <v>0</v>
      </c>
      <c r="E149" s="6" t="e">
        <f>SUM(D149/C149)*100</f>
        <v>#DIV/0!</v>
      </c>
      <c r="F149" s="7">
        <v>0</v>
      </c>
      <c r="G149" s="7">
        <v>0</v>
      </c>
      <c r="H149" s="5">
        <f>SUM(F149-G149)</f>
        <v>0</v>
      </c>
      <c r="I149" s="6" t="e">
        <f>SUM(H149/G149)*100</f>
        <v>#DIV/0!</v>
      </c>
    </row>
    <row r="150" spans="1:9" ht="12.75">
      <c r="A150" s="4" t="s">
        <v>75</v>
      </c>
      <c r="B150" s="5">
        <v>0</v>
      </c>
      <c r="C150" s="5">
        <v>0</v>
      </c>
      <c r="D150" s="5">
        <f>SUM(B150-C150)</f>
        <v>0</v>
      </c>
      <c r="E150" s="6" t="e">
        <f>SUM(D150/C150)*100</f>
        <v>#DIV/0!</v>
      </c>
      <c r="F150" s="7">
        <v>0</v>
      </c>
      <c r="G150" s="7">
        <v>0</v>
      </c>
      <c r="H150" s="5">
        <f>SUM(F150-G150)</f>
        <v>0</v>
      </c>
      <c r="I150" s="6" t="e">
        <f>SUM(H150/G150)*100</f>
        <v>#DIV/0!</v>
      </c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6" customHeight="1">
      <c r="A152" s="8"/>
      <c r="B152" s="8" t="s">
        <v>40</v>
      </c>
      <c r="C152" s="8" t="s">
        <v>40</v>
      </c>
      <c r="D152" s="8" t="s">
        <v>40</v>
      </c>
      <c r="E152" s="8" t="s">
        <v>41</v>
      </c>
      <c r="F152" s="8" t="s">
        <v>42</v>
      </c>
      <c r="G152" s="8" t="s">
        <v>42</v>
      </c>
      <c r="H152" s="8" t="s">
        <v>40</v>
      </c>
      <c r="I152" s="8" t="s">
        <v>41</v>
      </c>
    </row>
    <row r="153" spans="1:9" ht="12.75">
      <c r="A153" s="4" t="s">
        <v>76</v>
      </c>
      <c r="B153" s="5">
        <f>SUM(B129+B143+B146+B149)</f>
        <v>0</v>
      </c>
      <c r="C153" s="5">
        <f>SUM(C129+C143+C146+C149)</f>
        <v>0</v>
      </c>
      <c r="D153" s="5">
        <f>SUM(B153-C153)</f>
        <v>0</v>
      </c>
      <c r="E153" s="6" t="e">
        <f>SUM(D153/C153)*100</f>
        <v>#DIV/0!</v>
      </c>
      <c r="F153" s="5">
        <f>SUM(F129+F143+F146+F149)</f>
        <v>0</v>
      </c>
      <c r="G153" s="5">
        <f>SUM(G129+G143+G146+G149)</f>
        <v>0</v>
      </c>
      <c r="H153" s="5">
        <f>SUM(F153-G153)</f>
        <v>0</v>
      </c>
      <c r="I153" s="6" t="e">
        <f>SUM(H153/G153)*100</f>
        <v>#DIV/0!</v>
      </c>
    </row>
    <row r="154" spans="1:9" ht="6" customHeight="1">
      <c r="A154" s="8"/>
      <c r="B154" s="8" t="s">
        <v>40</v>
      </c>
      <c r="C154" s="8" t="s">
        <v>40</v>
      </c>
      <c r="D154" s="8" t="s">
        <v>40</v>
      </c>
      <c r="E154" s="8" t="s">
        <v>41</v>
      </c>
      <c r="F154" s="8" t="s">
        <v>42</v>
      </c>
      <c r="G154" s="8" t="s">
        <v>42</v>
      </c>
      <c r="H154" s="8" t="s">
        <v>40</v>
      </c>
      <c r="I154" s="8" t="s">
        <v>41</v>
      </c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 t="s">
        <v>77</v>
      </c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 t="s">
        <v>78</v>
      </c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 t="s">
        <v>79</v>
      </c>
      <c r="B159" s="5">
        <f>SUM(B127)</f>
        <v>0</v>
      </c>
      <c r="C159" s="5">
        <f>SUM(C127)</f>
        <v>0</v>
      </c>
      <c r="D159" s="5">
        <f>SUM(B159-C159)</f>
        <v>0</v>
      </c>
      <c r="E159" s="6" t="e">
        <f>SUM(D159/C159)*100</f>
        <v>#DIV/0!</v>
      </c>
      <c r="F159" s="5">
        <f>SUM(F127)</f>
        <v>0</v>
      </c>
      <c r="G159" s="5">
        <f>SUM(G127)</f>
        <v>0</v>
      </c>
      <c r="H159" s="5">
        <f>SUM(F159-G159)</f>
        <v>0</v>
      </c>
      <c r="I159" s="6" t="e">
        <f>SUM(H159/G159)*100</f>
        <v>#DIV/0!</v>
      </c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 t="s">
        <v>80</v>
      </c>
      <c r="B161" s="5">
        <f>SUM(B153/1.5)</f>
        <v>0</v>
      </c>
      <c r="C161" s="5">
        <f>SUM(C153/1.5)</f>
        <v>0</v>
      </c>
      <c r="D161" s="5">
        <f>SUM(B161-C161)</f>
        <v>0</v>
      </c>
      <c r="E161" s="6" t="e">
        <f>SUM(D161/C161)*100</f>
        <v>#DIV/0!</v>
      </c>
      <c r="F161" s="5">
        <f>SUM(F153/1.5)</f>
        <v>0</v>
      </c>
      <c r="G161" s="5">
        <f>SUM(G153/1.5)</f>
        <v>0</v>
      </c>
      <c r="H161" s="5">
        <f>SUM(F161-G161)</f>
        <v>0</v>
      </c>
      <c r="I161" s="6" t="e">
        <f>SUM(H161/G161)*100</f>
        <v>#DIV/0!</v>
      </c>
    </row>
    <row r="162" spans="1:9" ht="6" customHeight="1">
      <c r="A162" s="8"/>
      <c r="B162" s="8" t="s">
        <v>40</v>
      </c>
      <c r="C162" s="8" t="s">
        <v>40</v>
      </c>
      <c r="D162" s="8" t="s">
        <v>40</v>
      </c>
      <c r="E162" s="8" t="s">
        <v>41</v>
      </c>
      <c r="F162" s="8" t="s">
        <v>42</v>
      </c>
      <c r="G162" s="8" t="s">
        <v>42</v>
      </c>
      <c r="H162" s="8" t="s">
        <v>40</v>
      </c>
      <c r="I162" s="8" t="s">
        <v>41</v>
      </c>
    </row>
    <row r="163" spans="1:9" ht="12.75">
      <c r="A163" s="4" t="s">
        <v>81</v>
      </c>
      <c r="B163" s="5">
        <f>SUM(B159+B161)</f>
        <v>0</v>
      </c>
      <c r="C163" s="5">
        <f>SUM(C159+C161)</f>
        <v>0</v>
      </c>
      <c r="D163" s="5">
        <f>SUM(B163-C163)</f>
        <v>0</v>
      </c>
      <c r="E163" s="6" t="e">
        <f>SUM(D163/C163)*100</f>
        <v>#DIV/0!</v>
      </c>
      <c r="F163" s="5">
        <f>SUM(F159+F161)</f>
        <v>0</v>
      </c>
      <c r="G163" s="5">
        <f>SUM(G159+G161)</f>
        <v>0</v>
      </c>
      <c r="H163" s="5">
        <f>SUM(F163-G163)</f>
        <v>0</v>
      </c>
      <c r="I163" s="6" t="e">
        <f>SUM(H163/G163)*100</f>
        <v>#DIV/0!</v>
      </c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 t="s">
        <v>47</v>
      </c>
      <c r="B165" s="5" t="e">
        <f>SUM(B163/(B13*B12))*100</f>
        <v>#DIV/0!</v>
      </c>
      <c r="C165" s="5" t="e">
        <f>SUM(C163/(C13*C12))*100</f>
        <v>#DIV/0!</v>
      </c>
      <c r="D165" s="5" t="e">
        <f>SUM(B165-C165)</f>
        <v>#DIV/0!</v>
      </c>
      <c r="E165" s="6" t="e">
        <f>SUM(D165/C165)*100</f>
        <v>#DIV/0!</v>
      </c>
      <c r="F165" s="5" t="e">
        <f>SUM(F163/(F13*F12))*100</f>
        <v>#DIV/0!</v>
      </c>
      <c r="G165" s="5" t="e">
        <f>SUM(G163/(G13*G12))*100</f>
        <v>#DIV/0!</v>
      </c>
      <c r="H165" s="5" t="e">
        <f>SUM(F165-G165)</f>
        <v>#DIV/0!</v>
      </c>
      <c r="I165" s="6" t="e">
        <f>SUM(H165/G165)*100</f>
        <v>#DIV/0!</v>
      </c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1" t="s">
        <v>96</v>
      </c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 t="s">
        <v>0</v>
      </c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 t="s">
        <v>1</v>
      </c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 t="s">
        <v>2</v>
      </c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2"/>
      <c r="B173" s="2" t="s">
        <v>3</v>
      </c>
      <c r="C173" s="2" t="s">
        <v>3</v>
      </c>
      <c r="D173" s="2"/>
      <c r="E173" s="2"/>
      <c r="F173" s="2" t="s">
        <v>4</v>
      </c>
      <c r="G173" s="2" t="s">
        <v>4</v>
      </c>
      <c r="H173" s="2"/>
      <c r="I173" s="2"/>
    </row>
    <row r="174" spans="1:9" ht="12.75">
      <c r="A174" s="2"/>
      <c r="B174" s="2" t="s">
        <v>5</v>
      </c>
      <c r="C174" s="2" t="s">
        <v>6</v>
      </c>
      <c r="D174" s="2" t="s">
        <v>7</v>
      </c>
      <c r="E174" s="2" t="s">
        <v>8</v>
      </c>
      <c r="F174" s="2" t="s">
        <v>9</v>
      </c>
      <c r="G174" s="2" t="s">
        <v>6</v>
      </c>
      <c r="H174" s="2" t="s">
        <v>7</v>
      </c>
      <c r="I174" s="2" t="s">
        <v>8</v>
      </c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" t="s">
        <v>82</v>
      </c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" t="s">
        <v>83</v>
      </c>
      <c r="B178" s="5">
        <v>0</v>
      </c>
      <c r="C178" s="5">
        <v>0</v>
      </c>
      <c r="D178" s="5">
        <f>SUM(B178-C178)</f>
        <v>0</v>
      </c>
      <c r="E178" s="6" t="e">
        <f>SUM(D178/C178)*100</f>
        <v>#DIV/0!</v>
      </c>
      <c r="F178" s="7">
        <v>0</v>
      </c>
      <c r="G178" s="7">
        <v>0</v>
      </c>
      <c r="H178" s="5">
        <f>SUM(F178-G178)</f>
        <v>0</v>
      </c>
      <c r="I178" s="6" t="e">
        <f>SUM(H178/G178)*100</f>
        <v>#DIV/0!</v>
      </c>
    </row>
    <row r="179" spans="1:9" ht="12.75">
      <c r="A179" s="4" t="s">
        <v>84</v>
      </c>
      <c r="B179" s="5">
        <v>0</v>
      </c>
      <c r="C179" s="5">
        <v>0</v>
      </c>
      <c r="D179" s="5">
        <f>SUM(B179-C179)</f>
        <v>0</v>
      </c>
      <c r="E179" s="6" t="e">
        <f>SUM(D179/C179)*100</f>
        <v>#DIV/0!</v>
      </c>
      <c r="F179" s="7">
        <v>0</v>
      </c>
      <c r="G179" s="7">
        <v>0</v>
      </c>
      <c r="H179" s="5">
        <f>SUM(F179-G179)</f>
        <v>0</v>
      </c>
      <c r="I179" s="6" t="e">
        <f>SUM(H179/G179)*100</f>
        <v>#DIV/0!</v>
      </c>
    </row>
    <row r="180" spans="1:9" ht="12.75">
      <c r="A180" s="4" t="s">
        <v>85</v>
      </c>
      <c r="B180" s="5">
        <v>0</v>
      </c>
      <c r="C180" s="5">
        <v>0</v>
      </c>
      <c r="D180" s="5">
        <f>SUM(B180-C180)</f>
        <v>0</v>
      </c>
      <c r="E180" s="6" t="e">
        <f>SUM(D180/C180)*100</f>
        <v>#DIV/0!</v>
      </c>
      <c r="F180" s="7">
        <v>0</v>
      </c>
      <c r="G180" s="7">
        <v>0</v>
      </c>
      <c r="H180" s="5">
        <f>SUM(F180-G180)</f>
        <v>0</v>
      </c>
      <c r="I180" s="6" t="e">
        <f>SUM(H180/G180)*100</f>
        <v>#DIV/0!</v>
      </c>
    </row>
    <row r="181" spans="1:9" ht="12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2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2.75">
      <c r="A183" s="4" t="s">
        <v>14</v>
      </c>
      <c r="B183" s="5">
        <v>0</v>
      </c>
      <c r="C183" s="5">
        <v>0</v>
      </c>
      <c r="D183" s="5">
        <f>SUM(B183-C183)</f>
        <v>0</v>
      </c>
      <c r="E183" s="6" t="e">
        <f>SUM(D183/C183)*100</f>
        <v>#DIV/0!</v>
      </c>
      <c r="F183" s="7">
        <v>0</v>
      </c>
      <c r="G183" s="7">
        <v>0</v>
      </c>
      <c r="H183" s="5">
        <f>SUM(F183-G183)</f>
        <v>0</v>
      </c>
      <c r="I183" s="6" t="e">
        <f>SUM(H183/G183)*100</f>
        <v>#DIV/0!</v>
      </c>
    </row>
    <row r="184" spans="1:9" ht="12.75">
      <c r="A184" s="4" t="s">
        <v>15</v>
      </c>
      <c r="B184" s="5">
        <v>0</v>
      </c>
      <c r="C184" s="5">
        <v>0</v>
      </c>
      <c r="D184" s="5">
        <f>SUM(B184-C184)</f>
        <v>0</v>
      </c>
      <c r="E184" s="6" t="e">
        <f>SUM(D184/C184)*100</f>
        <v>#DIV/0!</v>
      </c>
      <c r="F184" s="7">
        <v>0</v>
      </c>
      <c r="G184" s="7">
        <v>0</v>
      </c>
      <c r="H184" s="5">
        <f>SUM(F184-G184)</f>
        <v>0</v>
      </c>
      <c r="I184" s="6" t="e">
        <f>SUM(H184/G184)*100</f>
        <v>#DIV/0!</v>
      </c>
    </row>
    <row r="185" spans="1:9" ht="12.75">
      <c r="A185" s="4" t="s">
        <v>16</v>
      </c>
      <c r="B185" s="5">
        <v>0</v>
      </c>
      <c r="C185" s="5">
        <v>0</v>
      </c>
      <c r="D185" s="5">
        <f>SUM(B185-C185)</f>
        <v>0</v>
      </c>
      <c r="E185" s="6" t="e">
        <f>SUM(D185/C185)*100</f>
        <v>#DIV/0!</v>
      </c>
      <c r="F185" s="7">
        <v>0</v>
      </c>
      <c r="G185" s="7">
        <v>0</v>
      </c>
      <c r="H185" s="5">
        <f>SUM(F185-G185)</f>
        <v>0</v>
      </c>
      <c r="I185" s="6" t="e">
        <f>SUM(H185/G185)*100</f>
        <v>#DIV/0!</v>
      </c>
    </row>
    <row r="186" spans="1:9" ht="12.75">
      <c r="A186" s="4" t="s">
        <v>17</v>
      </c>
      <c r="B186" s="5" t="e">
        <f>B183/B185</f>
        <v>#DIV/0!</v>
      </c>
      <c r="C186" s="5" t="e">
        <f>C183/C185</f>
        <v>#DIV/0!</v>
      </c>
      <c r="D186" s="5" t="e">
        <f>SUM(B186-C186)</f>
        <v>#DIV/0!</v>
      </c>
      <c r="E186" s="6" t="e">
        <f>SUM(D186/C186)*100</f>
        <v>#DIV/0!</v>
      </c>
      <c r="F186" s="5" t="e">
        <f>F183/F185</f>
        <v>#DIV/0!</v>
      </c>
      <c r="G186" s="5" t="e">
        <f>G183/G185</f>
        <v>#DIV/0!</v>
      </c>
      <c r="H186" s="5" t="e">
        <f>SUM(F186-G186)</f>
        <v>#DIV/0!</v>
      </c>
      <c r="I186" s="6" t="e">
        <f>SUM(H186/G186)*100</f>
        <v>#DIV/0!</v>
      </c>
    </row>
    <row r="187" spans="1:9" ht="12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4" t="s">
        <v>20</v>
      </c>
      <c r="B188" s="5">
        <v>0</v>
      </c>
      <c r="C188" s="5">
        <v>0</v>
      </c>
      <c r="D188" s="5">
        <f>SUM(B188-C188)</f>
        <v>0</v>
      </c>
      <c r="E188" s="6" t="e">
        <f>SUM(D188/C188)*100</f>
        <v>#DIV/0!</v>
      </c>
      <c r="F188" s="7">
        <v>0</v>
      </c>
      <c r="G188" s="7">
        <v>0</v>
      </c>
      <c r="H188" s="5">
        <f>SUM(F188-G188)</f>
        <v>0</v>
      </c>
      <c r="I188" s="6" t="e">
        <f>SUM(H188/G188)*100</f>
        <v>#DIV/0!</v>
      </c>
    </row>
    <row r="189" spans="1:9" ht="12.75">
      <c r="A189" s="4" t="s">
        <v>15</v>
      </c>
      <c r="B189" s="5">
        <v>0</v>
      </c>
      <c r="C189" s="5">
        <v>0</v>
      </c>
      <c r="D189" s="5">
        <f>SUM(B189-C189)</f>
        <v>0</v>
      </c>
      <c r="E189" s="6" t="e">
        <f>SUM(D189/C189)*100</f>
        <v>#DIV/0!</v>
      </c>
      <c r="F189" s="7">
        <v>0</v>
      </c>
      <c r="G189" s="7">
        <v>0</v>
      </c>
      <c r="H189" s="5">
        <f>SUM(F189-G189)</f>
        <v>0</v>
      </c>
      <c r="I189" s="6" t="e">
        <f>SUM(H189/G189)*100</f>
        <v>#DIV/0!</v>
      </c>
    </row>
    <row r="190" spans="1:9" ht="12.75">
      <c r="A190" s="4" t="s">
        <v>21</v>
      </c>
      <c r="B190" s="5">
        <v>0</v>
      </c>
      <c r="C190" s="5">
        <v>0</v>
      </c>
      <c r="D190" s="5">
        <f>SUM(B190-C190)</f>
        <v>0</v>
      </c>
      <c r="E190" s="6" t="e">
        <f>SUM(D190/C190)*100</f>
        <v>#DIV/0!</v>
      </c>
      <c r="F190" s="7">
        <v>0</v>
      </c>
      <c r="G190" s="7">
        <v>0</v>
      </c>
      <c r="H190" s="5">
        <f>SUM(F190-G190)</f>
        <v>0</v>
      </c>
      <c r="I190" s="6" t="e">
        <f>SUM(H190/G190)*100</f>
        <v>#DIV/0!</v>
      </c>
    </row>
    <row r="191" spans="1:9" ht="12.75">
      <c r="A191" s="4" t="s">
        <v>17</v>
      </c>
      <c r="B191" s="5" t="e">
        <f>B188/B190</f>
        <v>#DIV/0!</v>
      </c>
      <c r="C191" s="5" t="e">
        <f>C188/C190</f>
        <v>#DIV/0!</v>
      </c>
      <c r="D191" s="5" t="e">
        <f>SUM(B191-C191)</f>
        <v>#DIV/0!</v>
      </c>
      <c r="E191" s="6" t="e">
        <f>SUM(D191/C191)*100</f>
        <v>#DIV/0!</v>
      </c>
      <c r="F191" s="5" t="e">
        <f>F188/F190</f>
        <v>#DIV/0!</v>
      </c>
      <c r="G191" s="5" t="e">
        <f>G188/G190</f>
        <v>#DIV/0!</v>
      </c>
      <c r="H191" s="5" t="e">
        <f>SUM(F191-G191)</f>
        <v>#DIV/0!</v>
      </c>
      <c r="I191" s="6" t="e">
        <f>SUM(H191/G191)*100</f>
        <v>#DIV/0!</v>
      </c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 t="s">
        <v>86</v>
      </c>
      <c r="B194" s="5">
        <f>SUM(B183+B188)</f>
        <v>0</v>
      </c>
      <c r="C194" s="5">
        <f>SUM(C183+C188)</f>
        <v>0</v>
      </c>
      <c r="D194" s="5">
        <f>SUM(B194-C194)</f>
        <v>0</v>
      </c>
      <c r="E194" s="6" t="e">
        <f>SUM(D194/C194)*100</f>
        <v>#DIV/0!</v>
      </c>
      <c r="F194" s="5">
        <f>SUM(F183+F188)</f>
        <v>0</v>
      </c>
      <c r="G194" s="5">
        <f>SUM(G183+G188)</f>
        <v>0</v>
      </c>
      <c r="H194" s="5">
        <f>SUM(F194-G194)</f>
        <v>0</v>
      </c>
      <c r="I194" s="6" t="e">
        <f>SUM(H194/G194)*100</f>
        <v>#DIV/0!</v>
      </c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 t="s">
        <v>87</v>
      </c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 t="s">
        <v>88</v>
      </c>
      <c r="B199" s="5">
        <v>0</v>
      </c>
      <c r="C199" s="5">
        <v>0</v>
      </c>
      <c r="D199" s="5">
        <f>SUM(B199-C199)</f>
        <v>0</v>
      </c>
      <c r="E199" s="6" t="e">
        <f>SUM(D199/C199)*100</f>
        <v>#DIV/0!</v>
      </c>
      <c r="F199" s="7">
        <v>0</v>
      </c>
      <c r="G199" s="7">
        <v>0</v>
      </c>
      <c r="H199" s="5">
        <f>SUM(F199-G199)</f>
        <v>0</v>
      </c>
      <c r="I199" s="6" t="e">
        <f>SUM(H199/G199)*100</f>
        <v>#DIV/0!</v>
      </c>
    </row>
    <row r="200" spans="1:9" ht="12.75">
      <c r="A200" s="4" t="s">
        <v>15</v>
      </c>
      <c r="B200" s="5">
        <v>0</v>
      </c>
      <c r="C200" s="5">
        <v>0</v>
      </c>
      <c r="D200" s="5">
        <f>SUM(B200-C200)</f>
        <v>0</v>
      </c>
      <c r="E200" s="6" t="e">
        <f>SUM(D200/C200)*100</f>
        <v>#DIV/0!</v>
      </c>
      <c r="F200" s="7">
        <v>0</v>
      </c>
      <c r="G200" s="7">
        <v>0</v>
      </c>
      <c r="H200" s="5">
        <f>SUM(F200-G200)</f>
        <v>0</v>
      </c>
      <c r="I200" s="6" t="e">
        <f>SUM(H200/G200)*100</f>
        <v>#DIV/0!</v>
      </c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 t="s">
        <v>89</v>
      </c>
      <c r="B204" s="5">
        <v>0</v>
      </c>
      <c r="C204" s="5">
        <v>0</v>
      </c>
      <c r="D204" s="5">
        <f>SUM(B204-C204)</f>
        <v>0</v>
      </c>
      <c r="E204" s="6" t="e">
        <f>SUM(D204/C204)*100</f>
        <v>#DIV/0!</v>
      </c>
      <c r="F204" s="7">
        <v>0</v>
      </c>
      <c r="G204" s="7">
        <v>0</v>
      </c>
      <c r="H204" s="5">
        <f>SUM(F204-G204)</f>
        <v>0</v>
      </c>
      <c r="I204" s="6" t="e">
        <f>SUM(H204/G204)*100</f>
        <v>#DIV/0!</v>
      </c>
    </row>
    <row r="205" spans="1:9" ht="12.75">
      <c r="A205" s="4" t="s">
        <v>15</v>
      </c>
      <c r="B205" s="5">
        <v>0</v>
      </c>
      <c r="C205" s="5">
        <v>0</v>
      </c>
      <c r="D205" s="5">
        <f>SUM(B205-C205)</f>
        <v>0</v>
      </c>
      <c r="E205" s="6" t="e">
        <f>SUM(D205/C205)*100</f>
        <v>#DIV/0!</v>
      </c>
      <c r="F205" s="7">
        <v>0</v>
      </c>
      <c r="G205" s="7">
        <v>0</v>
      </c>
      <c r="H205" s="5">
        <f>SUM(F205-G205)</f>
        <v>0</v>
      </c>
      <c r="I205" s="6" t="e">
        <f>SUM(H205/G205)*100</f>
        <v>#DIV/0!</v>
      </c>
    </row>
    <row r="206" spans="1:9" ht="12.75">
      <c r="A206" s="4" t="s">
        <v>32</v>
      </c>
      <c r="B206" s="5">
        <v>0</v>
      </c>
      <c r="C206" s="5">
        <v>0</v>
      </c>
      <c r="D206" s="5">
        <f>SUM(B206-C206)</f>
        <v>0</v>
      </c>
      <c r="E206" s="6" t="e">
        <f>SUM(D206/C206)*100</f>
        <v>#DIV/0!</v>
      </c>
      <c r="F206" s="7">
        <v>0</v>
      </c>
      <c r="G206" s="7">
        <v>0</v>
      </c>
      <c r="H206" s="5">
        <f>SUM(F206-G206)</f>
        <v>0</v>
      </c>
      <c r="I206" s="6" t="e">
        <f>SUM(H206/G206)*100</f>
        <v>#DIV/0!</v>
      </c>
    </row>
    <row r="207" spans="1:9" ht="12.75">
      <c r="A207" s="4" t="s">
        <v>17</v>
      </c>
      <c r="B207" s="5" t="e">
        <f>B204/B206</f>
        <v>#DIV/0!</v>
      </c>
      <c r="C207" s="5" t="e">
        <f>C204/C206</f>
        <v>#DIV/0!</v>
      </c>
      <c r="D207" s="5" t="e">
        <f>SUM(B207-C207)</f>
        <v>#DIV/0!</v>
      </c>
      <c r="E207" s="6" t="e">
        <f>SUM(D207/C207)*100</f>
        <v>#DIV/0!</v>
      </c>
      <c r="F207" s="5" t="e">
        <f>F204/F206</f>
        <v>#DIV/0!</v>
      </c>
      <c r="G207" s="5" t="e">
        <f>G204/G206</f>
        <v>#DIV/0!</v>
      </c>
      <c r="H207" s="5" t="e">
        <f>SUM(F207-G207)</f>
        <v>#DIV/0!</v>
      </c>
      <c r="I207" s="6" t="e">
        <f>SUM(H207/G207)*100</f>
        <v>#DIV/0!</v>
      </c>
    </row>
    <row r="208" spans="1:9" ht="12.7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2.75">
      <c r="A209" s="4" t="s">
        <v>90</v>
      </c>
      <c r="B209" s="5">
        <f>SUM(B199+B204)</f>
        <v>0</v>
      </c>
      <c r="C209" s="5">
        <f>SUM(C199+C204)</f>
        <v>0</v>
      </c>
      <c r="D209" s="5">
        <f>SUM(B209-C209)</f>
        <v>0</v>
      </c>
      <c r="E209" s="6" t="e">
        <f>SUM(D209/C209)*100</f>
        <v>#DIV/0!</v>
      </c>
      <c r="F209" s="7">
        <f>SUM(F199+F204)</f>
        <v>0</v>
      </c>
      <c r="G209" s="7">
        <f>SUM(G199+G204)</f>
        <v>0</v>
      </c>
      <c r="H209" s="5">
        <f>SUM(F209-G209)</f>
        <v>0</v>
      </c>
      <c r="I209" s="6" t="e">
        <f>SUM(H209/G209)*100</f>
        <v>#DIV/0!</v>
      </c>
    </row>
    <row r="210" spans="1:9" ht="12.7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2.7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2.75">
      <c r="A212" s="4" t="s">
        <v>36</v>
      </c>
      <c r="B212" s="4"/>
      <c r="C212" s="4"/>
      <c r="D212" s="4"/>
      <c r="E212" s="4"/>
      <c r="F212" s="4"/>
      <c r="G212" s="4"/>
      <c r="H212" s="4"/>
      <c r="I212" s="4"/>
    </row>
    <row r="213" spans="1:9" ht="12.75">
      <c r="A213" s="4" t="s">
        <v>37</v>
      </c>
      <c r="B213" s="4"/>
      <c r="C213" s="4"/>
      <c r="D213" s="4"/>
      <c r="E213" s="4"/>
      <c r="F213" s="4"/>
      <c r="G213" s="4"/>
      <c r="H213" s="4"/>
      <c r="I213" s="4"/>
    </row>
    <row r="214" spans="1:9" ht="12.7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2.75">
      <c r="A215" s="4" t="s">
        <v>86</v>
      </c>
      <c r="B215" s="5">
        <f>SUM(B194)</f>
        <v>0</v>
      </c>
      <c r="C215" s="5">
        <f>SUM(C194)</f>
        <v>0</v>
      </c>
      <c r="D215" s="5">
        <f>SUM(B215-C215)</f>
        <v>0</v>
      </c>
      <c r="E215" s="6" t="e">
        <f>SUM(D215/C215)*100</f>
        <v>#DIV/0!</v>
      </c>
      <c r="F215" s="5">
        <f>SUM(F194)</f>
        <v>0</v>
      </c>
      <c r="G215" s="5">
        <f>SUM(G194)</f>
        <v>0</v>
      </c>
      <c r="H215" s="5">
        <f>SUM(F215-G215)</f>
        <v>0</v>
      </c>
      <c r="I215" s="6" t="e">
        <f>SUM(H215/G215)*100</f>
        <v>#DIV/0!</v>
      </c>
    </row>
    <row r="216" spans="1:9" ht="12.7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2.75">
      <c r="A217" s="4" t="s">
        <v>90</v>
      </c>
      <c r="B217" s="5">
        <f>SUM(B209/1.5)</f>
        <v>0</v>
      </c>
      <c r="C217" s="5">
        <f>SUM(C209/1.5)</f>
        <v>0</v>
      </c>
      <c r="D217" s="5">
        <f>SUM(B217-C217)</f>
        <v>0</v>
      </c>
      <c r="E217" s="6" t="e">
        <f>SUM(D217/C217)*100</f>
        <v>#DIV/0!</v>
      </c>
      <c r="F217" s="5">
        <f>SUM(F209/1.5)</f>
        <v>0</v>
      </c>
      <c r="G217" s="5">
        <f>SUM(G209/1.5)</f>
        <v>0</v>
      </c>
      <c r="H217" s="5">
        <f>SUM(F217-G217)</f>
        <v>0</v>
      </c>
      <c r="I217" s="6" t="e">
        <f>SUM(H217/G217)*100</f>
        <v>#DIV/0!</v>
      </c>
    </row>
    <row r="218" spans="1:9" ht="6" customHeight="1">
      <c r="A218" s="8"/>
      <c r="B218" s="8" t="s">
        <v>40</v>
      </c>
      <c r="C218" s="8" t="s">
        <v>40</v>
      </c>
      <c r="D218" s="8" t="s">
        <v>40</v>
      </c>
      <c r="E218" s="8" t="s">
        <v>41</v>
      </c>
      <c r="F218" s="8" t="s">
        <v>42</v>
      </c>
      <c r="G218" s="8" t="s">
        <v>42</v>
      </c>
      <c r="H218" s="8" t="s">
        <v>40</v>
      </c>
      <c r="I218" s="8" t="s">
        <v>41</v>
      </c>
    </row>
    <row r="219" spans="1:9" ht="12.75">
      <c r="A219" s="4" t="s">
        <v>43</v>
      </c>
      <c r="B219" s="5">
        <f>SUM(B215+B217)</f>
        <v>0</v>
      </c>
      <c r="C219" s="5">
        <f>SUM(C215+C217)</f>
        <v>0</v>
      </c>
      <c r="D219" s="5">
        <f>SUM(B219-C219)</f>
        <v>0</v>
      </c>
      <c r="E219" s="6" t="e">
        <f>SUM(D219/C219)*100</f>
        <v>#DIV/0!</v>
      </c>
      <c r="F219" s="5">
        <f>SUM(F215+F217)</f>
        <v>0</v>
      </c>
      <c r="G219" s="5">
        <f>SUM(G215+G217)</f>
        <v>0</v>
      </c>
      <c r="H219" s="5">
        <f>SUM(F219-G219)</f>
        <v>0</v>
      </c>
      <c r="I219" s="6" t="e">
        <f>SUM(H219/G219)*100</f>
        <v>#DIV/0!</v>
      </c>
    </row>
    <row r="220" spans="1:9" ht="6" customHeight="1">
      <c r="A220" s="8"/>
      <c r="B220" s="8" t="s">
        <v>44</v>
      </c>
      <c r="C220" s="8" t="s">
        <v>44</v>
      </c>
      <c r="D220" s="8" t="s">
        <v>44</v>
      </c>
      <c r="E220" s="8" t="s">
        <v>45</v>
      </c>
      <c r="F220" s="8" t="s">
        <v>46</v>
      </c>
      <c r="G220" s="8" t="s">
        <v>46</v>
      </c>
      <c r="H220" s="8" t="s">
        <v>44</v>
      </c>
      <c r="I220" s="8" t="s">
        <v>45</v>
      </c>
    </row>
    <row r="221" spans="1:9" ht="12.7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2.75">
      <c r="A222" s="4" t="s">
        <v>47</v>
      </c>
      <c r="B222" s="5" t="e">
        <f>SUM(B219/(B180*B179))*100</f>
        <v>#DIV/0!</v>
      </c>
      <c r="C222" s="5" t="e">
        <f>SUM(C219/(C180*C179))*100</f>
        <v>#DIV/0!</v>
      </c>
      <c r="D222" s="5" t="e">
        <f>SUM(B222-C222)</f>
        <v>#DIV/0!</v>
      </c>
      <c r="E222" s="6" t="e">
        <f>SUM(D222/C222)*100</f>
        <v>#DIV/0!</v>
      </c>
      <c r="F222" s="5" t="e">
        <f>SUM(F219/(F180*F179))*100</f>
        <v>#DIV/0!</v>
      </c>
      <c r="G222" s="5" t="e">
        <f>SUM(G219/(G180*G179))*100</f>
        <v>#DIV/0!</v>
      </c>
      <c r="H222" s="5" t="e">
        <f>SUM(F222-G222)</f>
        <v>#DIV/0!</v>
      </c>
      <c r="I222" s="6" t="e">
        <f>SUM(H222/G222)*100</f>
        <v>#DIV/0!</v>
      </c>
    </row>
    <row r="223" spans="1:9" ht="12.75">
      <c r="A223" s="4" t="s">
        <v>48</v>
      </c>
      <c r="B223" s="5">
        <v>0</v>
      </c>
      <c r="C223" s="5">
        <v>0</v>
      </c>
      <c r="D223" s="5">
        <f>SUM(B223-C223)</f>
        <v>0</v>
      </c>
      <c r="E223" s="6" t="e">
        <f>SUM(D223/C223)*100</f>
        <v>#DIV/0!</v>
      </c>
      <c r="F223" s="7">
        <v>0</v>
      </c>
      <c r="G223" s="7">
        <v>0</v>
      </c>
      <c r="H223" s="5">
        <f>SUM(F223-G223)</f>
        <v>0</v>
      </c>
      <c r="I223" s="6" t="e">
        <f>SUM(H223/G223)*100</f>
        <v>#DIV/0!</v>
      </c>
    </row>
    <row r="224" spans="1:9" ht="12.7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2.75">
      <c r="A225" s="4" t="s">
        <v>91</v>
      </c>
      <c r="B225" s="5">
        <v>0</v>
      </c>
      <c r="C225" s="5">
        <v>0</v>
      </c>
      <c r="D225" s="5">
        <f>SUM(B225-C225)</f>
        <v>0</v>
      </c>
      <c r="E225" s="6" t="e">
        <f>SUM(D225/C225)*100</f>
        <v>#DIV/0!</v>
      </c>
      <c r="F225" s="7">
        <v>0</v>
      </c>
      <c r="G225" s="7">
        <v>0</v>
      </c>
      <c r="H225" s="5">
        <f>SUM(F225-G225)</f>
        <v>0</v>
      </c>
      <c r="I225" s="6" t="e">
        <f>SUM(H225/G225)*100</f>
        <v>#DIV/0!</v>
      </c>
    </row>
    <row r="226" spans="1:9" ht="12.75">
      <c r="A226" s="4" t="s">
        <v>92</v>
      </c>
      <c r="B226" s="5">
        <v>0</v>
      </c>
      <c r="C226" s="5">
        <v>0</v>
      </c>
      <c r="D226" s="5">
        <f>SUM(B226-C226)</f>
        <v>0</v>
      </c>
      <c r="E226" s="6" t="e">
        <f>SUM(D226/C226)*100</f>
        <v>#DIV/0!</v>
      </c>
      <c r="F226" s="7">
        <v>0</v>
      </c>
      <c r="G226" s="7">
        <v>0</v>
      </c>
      <c r="H226" s="5">
        <f>SUM(F226-G226)</f>
        <v>0</v>
      </c>
      <c r="I226" s="6" t="e">
        <f>SUM(H226/G226)*100</f>
        <v>#DIV/0!</v>
      </c>
    </row>
    <row r="227" spans="1:9" ht="12.75">
      <c r="A227" s="4" t="s">
        <v>53</v>
      </c>
      <c r="B227" s="5">
        <v>0</v>
      </c>
      <c r="C227" s="5">
        <v>0</v>
      </c>
      <c r="D227" s="5">
        <f>SUM(B227-C227)</f>
        <v>0</v>
      </c>
      <c r="E227" s="6" t="e">
        <f>SUM(D227/C227)*100</f>
        <v>#DIV/0!</v>
      </c>
      <c r="F227" s="7">
        <v>0</v>
      </c>
      <c r="G227" s="7">
        <v>0</v>
      </c>
      <c r="H227" s="5">
        <f>SUM(F227-G227)</f>
        <v>0</v>
      </c>
      <c r="I227" s="6" t="e">
        <f>SUM(H227/G227)*100</f>
        <v>#DIV/0!</v>
      </c>
    </row>
    <row r="228" spans="1:9" ht="12.7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2.75">
      <c r="A229" s="4" t="s">
        <v>60</v>
      </c>
      <c r="B229" s="4"/>
      <c r="C229" s="4"/>
      <c r="D229" s="4"/>
      <c r="E229" s="4"/>
      <c r="F229" s="4"/>
      <c r="G229" s="4"/>
      <c r="H229" s="4"/>
      <c r="I229" s="4"/>
    </row>
    <row r="230" spans="1:9" ht="12.7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2.75">
      <c r="A231" s="4" t="s">
        <v>63</v>
      </c>
      <c r="B231" s="5">
        <v>0</v>
      </c>
      <c r="C231" s="5">
        <v>0</v>
      </c>
      <c r="D231" s="5">
        <f>SUM(B231-C231)</f>
        <v>0</v>
      </c>
      <c r="E231" s="6" t="e">
        <f>SUM(D231/C231)*100</f>
        <v>#DIV/0!</v>
      </c>
      <c r="F231" s="7">
        <v>0</v>
      </c>
      <c r="G231" s="7">
        <v>0</v>
      </c>
      <c r="H231" s="5">
        <f>SUM(F231-G231)</f>
        <v>0</v>
      </c>
      <c r="I231" s="6" t="e">
        <f>SUM(H231/G231)*100</f>
        <v>#DIV/0!</v>
      </c>
    </row>
    <row r="232" spans="1:9" ht="12.75">
      <c r="A232" s="4" t="s">
        <v>64</v>
      </c>
      <c r="B232" s="5">
        <v>0</v>
      </c>
      <c r="C232" s="5">
        <v>0</v>
      </c>
      <c r="D232" s="5">
        <f>SUM(B232-C232)</f>
        <v>0</v>
      </c>
      <c r="E232" s="6" t="e">
        <f>SUM(D232/C232)*100</f>
        <v>#DIV/0!</v>
      </c>
      <c r="F232" s="7">
        <v>0</v>
      </c>
      <c r="G232" s="7">
        <v>0</v>
      </c>
      <c r="H232" s="5">
        <f>SUM(F232-G232)</f>
        <v>0</v>
      </c>
      <c r="I232" s="6" t="e">
        <f>SUM(H232/G232)*100</f>
        <v>#DIV/0!</v>
      </c>
    </row>
    <row r="233" spans="1:9" ht="12.75">
      <c r="A233" s="1" t="s">
        <v>96</v>
      </c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 t="s">
        <v>0</v>
      </c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 t="s">
        <v>1</v>
      </c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 t="s">
        <v>2</v>
      </c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2"/>
      <c r="B238" s="2" t="s">
        <v>3</v>
      </c>
      <c r="C238" s="2" t="s">
        <v>3</v>
      </c>
      <c r="D238" s="2"/>
      <c r="E238" s="2"/>
      <c r="F238" s="2" t="s">
        <v>4</v>
      </c>
      <c r="G238" s="2" t="s">
        <v>4</v>
      </c>
      <c r="H238" s="2"/>
      <c r="I238" s="2"/>
    </row>
    <row r="239" spans="1:9" ht="12.75">
      <c r="A239" s="2"/>
      <c r="B239" s="2" t="s">
        <v>5</v>
      </c>
      <c r="C239" s="2" t="s">
        <v>6</v>
      </c>
      <c r="D239" s="2" t="s">
        <v>7</v>
      </c>
      <c r="E239" s="2" t="s">
        <v>8</v>
      </c>
      <c r="F239" s="2" t="s">
        <v>9</v>
      </c>
      <c r="G239" s="2" t="s">
        <v>6</v>
      </c>
      <c r="H239" s="2" t="s">
        <v>7</v>
      </c>
      <c r="I239" s="2" t="s">
        <v>8</v>
      </c>
    </row>
    <row r="240" spans="1:9" ht="12.7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2.75">
      <c r="A241" s="4" t="s">
        <v>61</v>
      </c>
      <c r="B241" s="5">
        <v>0</v>
      </c>
      <c r="C241" s="5">
        <v>0</v>
      </c>
      <c r="D241" s="5">
        <f>SUM(B241-C241)</f>
        <v>0</v>
      </c>
      <c r="E241" s="6" t="e">
        <f>SUM(D241/C241)*100</f>
        <v>#DIV/0!</v>
      </c>
      <c r="F241" s="7">
        <v>0</v>
      </c>
      <c r="G241" s="7">
        <v>0</v>
      </c>
      <c r="H241" s="5">
        <f>SUM(F241-G241)</f>
        <v>0</v>
      </c>
      <c r="I241" s="6" t="e">
        <f>SUM(H241/G241)*100</f>
        <v>#DIV/0!</v>
      </c>
    </row>
    <row r="242" spans="1:9" ht="12.75">
      <c r="A242" s="4" t="s">
        <v>62</v>
      </c>
      <c r="B242" s="5">
        <v>0</v>
      </c>
      <c r="C242" s="5">
        <v>0</v>
      </c>
      <c r="D242" s="5">
        <f>SUM(B242-C242)</f>
        <v>0</v>
      </c>
      <c r="E242" s="6" t="e">
        <f>SUM(D242/C242)*100</f>
        <v>#DIV/0!</v>
      </c>
      <c r="F242" s="7">
        <v>0</v>
      </c>
      <c r="G242" s="7">
        <v>0</v>
      </c>
      <c r="H242" s="5">
        <f>SUM(F242-G242)</f>
        <v>0</v>
      </c>
      <c r="I242" s="6" t="e">
        <f>SUM(H242/G242)*100</f>
        <v>#DIV/0!</v>
      </c>
    </row>
    <row r="243" spans="1:9" ht="12.7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2.7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6" customHeight="1">
      <c r="A245" s="8"/>
      <c r="B245" s="8" t="s">
        <v>40</v>
      </c>
      <c r="C245" s="8" t="s">
        <v>40</v>
      </c>
      <c r="D245" s="8" t="s">
        <v>40</v>
      </c>
      <c r="E245" s="8" t="s">
        <v>41</v>
      </c>
      <c r="F245" s="8" t="s">
        <v>42</v>
      </c>
      <c r="G245" s="8" t="s">
        <v>42</v>
      </c>
      <c r="H245" s="8" t="s">
        <v>40</v>
      </c>
      <c r="I245" s="8" t="s">
        <v>41</v>
      </c>
    </row>
    <row r="246" spans="1:9" ht="12.75">
      <c r="A246" s="4" t="s">
        <v>67</v>
      </c>
      <c r="B246" s="5">
        <f>SUM(B231+B241)</f>
        <v>0</v>
      </c>
      <c r="C246" s="5">
        <f>SUM(C231+C241)</f>
        <v>0</v>
      </c>
      <c r="D246" s="5">
        <f>SUM(B246-C246)</f>
        <v>0</v>
      </c>
      <c r="E246" s="6" t="e">
        <f>SUM(D246/C246)*100</f>
        <v>#DIV/0!</v>
      </c>
      <c r="F246" s="5">
        <f>SUM(F231+F241)</f>
        <v>0</v>
      </c>
      <c r="G246" s="5">
        <f>SUM(G231+G241)</f>
        <v>0</v>
      </c>
      <c r="H246" s="5">
        <f>SUM(F246-G246)</f>
        <v>0</v>
      </c>
      <c r="I246" s="6" t="e">
        <f>SUM(H246/G246)*100</f>
        <v>#DIV/0!</v>
      </c>
    </row>
    <row r="247" spans="1:9" ht="6" customHeight="1">
      <c r="A247" s="8"/>
      <c r="B247" s="8" t="s">
        <v>40</v>
      </c>
      <c r="C247" s="8" t="s">
        <v>40</v>
      </c>
      <c r="D247" s="8" t="s">
        <v>40</v>
      </c>
      <c r="E247" s="8" t="s">
        <v>41</v>
      </c>
      <c r="F247" s="8" t="s">
        <v>42</v>
      </c>
      <c r="G247" s="8" t="s">
        <v>42</v>
      </c>
      <c r="H247" s="8" t="s">
        <v>40</v>
      </c>
      <c r="I247" s="8" t="s">
        <v>41</v>
      </c>
    </row>
    <row r="248" spans="1:9" ht="12.75">
      <c r="A248" s="4" t="s">
        <v>68</v>
      </c>
      <c r="B248" s="5">
        <v>0</v>
      </c>
      <c r="C248" s="5">
        <v>0</v>
      </c>
      <c r="D248" s="5">
        <f>SUM(B248-C248)</f>
        <v>0</v>
      </c>
      <c r="E248" s="6" t="e">
        <f>SUM(D248/C248)*100</f>
        <v>#DIV/0!</v>
      </c>
      <c r="F248" s="7">
        <v>0</v>
      </c>
      <c r="G248" s="7">
        <v>0</v>
      </c>
      <c r="H248" s="5">
        <f>SUM(F248-G248)</f>
        <v>0</v>
      </c>
      <c r="I248" s="6" t="e">
        <f>SUM(H248/G248)*100</f>
        <v>#DIV/0!</v>
      </c>
    </row>
    <row r="249" spans="1:9" ht="12.75">
      <c r="A249" s="4" t="s">
        <v>69</v>
      </c>
      <c r="B249" s="5">
        <v>0</v>
      </c>
      <c r="C249" s="5">
        <v>0</v>
      </c>
      <c r="D249" s="5">
        <f>SUM(B249-C249)</f>
        <v>0</v>
      </c>
      <c r="E249" s="6" t="e">
        <f>SUM(D249/C249)*100</f>
        <v>#DIV/0!</v>
      </c>
      <c r="F249" s="7">
        <v>0</v>
      </c>
      <c r="G249" s="7">
        <v>0</v>
      </c>
      <c r="H249" s="5">
        <f>SUM(F249-G249)</f>
        <v>0</v>
      </c>
      <c r="I249" s="6" t="e">
        <f>SUM(H249/G249)*100</f>
        <v>#DIV/0!</v>
      </c>
    </row>
    <row r="250" spans="1:9" ht="12.7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2.75">
      <c r="A251" s="4" t="s">
        <v>70</v>
      </c>
      <c r="B251" s="5">
        <v>0</v>
      </c>
      <c r="C251" s="5">
        <v>0</v>
      </c>
      <c r="D251" s="5">
        <f>SUM(B251-C251)</f>
        <v>0</v>
      </c>
      <c r="E251" s="6" t="e">
        <f>SUM(D251/C251)*100</f>
        <v>#DIV/0!</v>
      </c>
      <c r="F251" s="7">
        <v>0</v>
      </c>
      <c r="G251" s="7">
        <v>0</v>
      </c>
      <c r="H251" s="5">
        <f>SUM(F251-G251)</f>
        <v>0</v>
      </c>
      <c r="I251" s="6" t="e">
        <f>SUM(H251/G251)*100</f>
        <v>#DIV/0!</v>
      </c>
    </row>
    <row r="252" spans="1:9" ht="12.75">
      <c r="A252" s="4" t="s">
        <v>71</v>
      </c>
      <c r="B252" s="5">
        <v>0</v>
      </c>
      <c r="C252" s="5">
        <v>0</v>
      </c>
      <c r="D252" s="5">
        <f>SUM(B252-C252)</f>
        <v>0</v>
      </c>
      <c r="E252" s="6" t="e">
        <f>SUM(D252/C252)*100</f>
        <v>#DIV/0!</v>
      </c>
      <c r="F252" s="7">
        <v>0</v>
      </c>
      <c r="G252" s="7">
        <v>0</v>
      </c>
      <c r="H252" s="5">
        <f>SUM(F252-G252)</f>
        <v>0</v>
      </c>
      <c r="I252" s="6" t="e">
        <f>SUM(H252/G252)*100</f>
        <v>#DIV/0!</v>
      </c>
    </row>
    <row r="253" spans="1:15" ht="12.75">
      <c r="A253" s="4"/>
      <c r="B253" s="4"/>
      <c r="C253" s="4"/>
      <c r="D253" s="4"/>
      <c r="E253" s="4"/>
      <c r="F253" s="4"/>
      <c r="G253" s="4"/>
      <c r="H253" s="4"/>
      <c r="I253" s="4"/>
      <c r="O253" s="5"/>
    </row>
    <row r="254" spans="1:9" ht="12.7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2.7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6" customHeight="1">
      <c r="A256" s="8"/>
      <c r="B256" s="8" t="s">
        <v>40</v>
      </c>
      <c r="C256" s="8" t="s">
        <v>40</v>
      </c>
      <c r="D256" s="8" t="s">
        <v>40</v>
      </c>
      <c r="E256" s="8" t="s">
        <v>41</v>
      </c>
      <c r="F256" s="8" t="s">
        <v>42</v>
      </c>
      <c r="G256" s="8" t="s">
        <v>42</v>
      </c>
      <c r="H256" s="8" t="s">
        <v>40</v>
      </c>
      <c r="I256" s="8" t="s">
        <v>41</v>
      </c>
    </row>
    <row r="257" spans="1:9" ht="12.75">
      <c r="A257" s="4" t="s">
        <v>93</v>
      </c>
      <c r="B257" s="5">
        <f>SUM(B248+B251)</f>
        <v>0</v>
      </c>
      <c r="C257" s="5">
        <f>SUM(C248+C251)</f>
        <v>0</v>
      </c>
      <c r="D257" s="5">
        <f>SUM(B257-C257)</f>
        <v>0</v>
      </c>
      <c r="E257" s="6" t="e">
        <f>SUM(D257/C257)*100</f>
        <v>#DIV/0!</v>
      </c>
      <c r="F257" s="5">
        <f>SUM(F248+F251)</f>
        <v>0</v>
      </c>
      <c r="G257" s="5">
        <f>SUM(G248+G251)</f>
        <v>0</v>
      </c>
      <c r="H257" s="5">
        <f>SUM(F257-G257)</f>
        <v>0</v>
      </c>
      <c r="I257" s="6" t="e">
        <f>SUM(H257/G257)*100</f>
        <v>#DIV/0!</v>
      </c>
    </row>
    <row r="258" spans="1:9" ht="6" customHeight="1">
      <c r="A258" s="8"/>
      <c r="B258" s="8" t="s">
        <v>40</v>
      </c>
      <c r="C258" s="8" t="s">
        <v>40</v>
      </c>
      <c r="D258" s="8" t="s">
        <v>40</v>
      </c>
      <c r="E258" s="8" t="s">
        <v>41</v>
      </c>
      <c r="F258" s="8" t="s">
        <v>42</v>
      </c>
      <c r="G258" s="8" t="s">
        <v>42</v>
      </c>
      <c r="H258" s="8" t="s">
        <v>40</v>
      </c>
      <c r="I258" s="8" t="s">
        <v>41</v>
      </c>
    </row>
    <row r="259" spans="1:9" ht="12.7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2.75">
      <c r="A260" s="4" t="s">
        <v>77</v>
      </c>
      <c r="B260" s="4"/>
      <c r="C260" s="4"/>
      <c r="D260" s="4"/>
      <c r="E260" s="4"/>
      <c r="F260" s="4"/>
      <c r="G260" s="4"/>
      <c r="H260" s="4"/>
      <c r="I260" s="4"/>
    </row>
    <row r="261" spans="1:9" ht="12.75">
      <c r="A261" s="4" t="s">
        <v>78</v>
      </c>
      <c r="B261" s="4"/>
      <c r="C261" s="4"/>
      <c r="D261" s="4"/>
      <c r="E261" s="4"/>
      <c r="F261" s="4"/>
      <c r="G261" s="4"/>
      <c r="H261" s="4"/>
      <c r="I261" s="4"/>
    </row>
    <row r="262" spans="1:9" ht="12.7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2.75">
      <c r="A263" s="4" t="s">
        <v>94</v>
      </c>
      <c r="B263" s="5">
        <f>SUM(B246)</f>
        <v>0</v>
      </c>
      <c r="C263" s="5">
        <f>SUM(C246)</f>
        <v>0</v>
      </c>
      <c r="D263" s="5">
        <f>SUM(B263-C263)</f>
        <v>0</v>
      </c>
      <c r="E263" s="6" t="e">
        <f>SUM(D263/C263)*100</f>
        <v>#DIV/0!</v>
      </c>
      <c r="F263" s="5">
        <f>SUM(F246)</f>
        <v>0</v>
      </c>
      <c r="G263" s="5">
        <f>SUM(G246)</f>
        <v>0</v>
      </c>
      <c r="H263" s="5">
        <f>SUM(F263-G263)</f>
        <v>0</v>
      </c>
      <c r="I263" s="6" t="e">
        <f>SUM(H263/G263)*100</f>
        <v>#DIV/0!</v>
      </c>
    </row>
    <row r="264" spans="1:9" ht="12.7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2.75">
      <c r="A265" s="4" t="s">
        <v>95</v>
      </c>
      <c r="B265" s="5">
        <f>SUM(B257/1.5)</f>
        <v>0</v>
      </c>
      <c r="C265" s="5">
        <f>SUM(C257/1.5)</f>
        <v>0</v>
      </c>
      <c r="D265" s="5">
        <f>SUM(B265-C265)</f>
        <v>0</v>
      </c>
      <c r="E265" s="6" t="e">
        <f>SUM(D265/C265)*100</f>
        <v>#DIV/0!</v>
      </c>
      <c r="F265" s="5">
        <f>SUM(F257/1.5)</f>
        <v>0</v>
      </c>
      <c r="G265" s="5">
        <f>SUM(G257/1.5)</f>
        <v>0</v>
      </c>
      <c r="H265" s="5">
        <f>SUM(F265-G265)</f>
        <v>0</v>
      </c>
      <c r="I265" s="6" t="e">
        <f>SUM(H265/G265)*100</f>
        <v>#DIV/0!</v>
      </c>
    </row>
    <row r="266" spans="1:9" ht="6" customHeight="1">
      <c r="A266" s="8"/>
      <c r="B266" s="8" t="s">
        <v>40</v>
      </c>
      <c r="C266" s="8" t="s">
        <v>40</v>
      </c>
      <c r="D266" s="8" t="s">
        <v>40</v>
      </c>
      <c r="E266" s="8" t="s">
        <v>41</v>
      </c>
      <c r="F266" s="8" t="s">
        <v>42</v>
      </c>
      <c r="G266" s="8" t="s">
        <v>42</v>
      </c>
      <c r="H266" s="8" t="s">
        <v>40</v>
      </c>
      <c r="I266" s="8" t="s">
        <v>41</v>
      </c>
    </row>
    <row r="267" spans="1:9" ht="12.75">
      <c r="A267" s="4" t="s">
        <v>81</v>
      </c>
      <c r="B267" s="5">
        <f>SUM(B263+B265)</f>
        <v>0</v>
      </c>
      <c r="C267" s="5">
        <f>SUM(C263+C265)</f>
        <v>0</v>
      </c>
      <c r="D267" s="5">
        <f>SUM(B267-C267)</f>
        <v>0</v>
      </c>
      <c r="E267" s="6" t="e">
        <f>SUM(D267/C267)*100</f>
        <v>#DIV/0!</v>
      </c>
      <c r="F267" s="5">
        <f>SUM(F263+F265)</f>
        <v>0</v>
      </c>
      <c r="G267" s="5">
        <f>SUM(G263+G265)</f>
        <v>0</v>
      </c>
      <c r="H267" s="5">
        <f>SUM(F267-G267)</f>
        <v>0</v>
      </c>
      <c r="I267" s="6" t="e">
        <f>SUM(H267/G267)*100</f>
        <v>#DIV/0!</v>
      </c>
    </row>
    <row r="268" spans="1:9" ht="6" customHeight="1">
      <c r="A268" s="8"/>
      <c r="B268" s="8" t="s">
        <v>40</v>
      </c>
      <c r="C268" s="8" t="s">
        <v>40</v>
      </c>
      <c r="D268" s="8" t="s">
        <v>40</v>
      </c>
      <c r="E268" s="8" t="s">
        <v>41</v>
      </c>
      <c r="F268" s="8" t="s">
        <v>42</v>
      </c>
      <c r="G268" s="8" t="s">
        <v>42</v>
      </c>
      <c r="H268" s="8" t="s">
        <v>40</v>
      </c>
      <c r="I268" s="8" t="s">
        <v>41</v>
      </c>
    </row>
    <row r="269" spans="1:9" ht="12.75">
      <c r="A269" s="4" t="s">
        <v>47</v>
      </c>
      <c r="B269" s="5" t="e">
        <f>SUM(B267/(B180*B179))*100</f>
        <v>#DIV/0!</v>
      </c>
      <c r="C269" s="5" t="e">
        <f>SUM(C267/(C180*C179))*100</f>
        <v>#DIV/0!</v>
      </c>
      <c r="D269" s="5" t="e">
        <f>SUM(B269-C269)</f>
        <v>#DIV/0!</v>
      </c>
      <c r="E269" s="6" t="e">
        <f>SUM(D269/C269)*100</f>
        <v>#DIV/0!</v>
      </c>
      <c r="F269" s="5" t="e">
        <f>SUM(F267/(F180*F179))*100</f>
        <v>#DIV/0!</v>
      </c>
      <c r="G269" s="5" t="e">
        <f>SUM(G267/(G180*G179))*100</f>
        <v>#DIV/0!</v>
      </c>
      <c r="H269" s="5" t="e">
        <f>SUM(F269-G269)</f>
        <v>#DIV/0!</v>
      </c>
      <c r="I269" s="6" t="e">
        <f>SUM(H269/G269)*100</f>
        <v>#DIV/0!</v>
      </c>
    </row>
    <row r="271" spans="1:9" ht="12.75">
      <c r="A271" s="1" t="s">
        <v>96</v>
      </c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 t="s">
        <v>0</v>
      </c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 t="s">
        <v>1</v>
      </c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 t="s">
        <v>2</v>
      </c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2"/>
      <c r="B276" s="2" t="s">
        <v>3</v>
      </c>
      <c r="C276" s="2" t="s">
        <v>3</v>
      </c>
      <c r="D276" s="2"/>
      <c r="E276" s="2"/>
      <c r="F276" s="2" t="s">
        <v>4</v>
      </c>
      <c r="G276" s="2" t="s">
        <v>4</v>
      </c>
      <c r="H276" s="2"/>
      <c r="I276" s="2"/>
    </row>
    <row r="277" spans="1:9" ht="12.75">
      <c r="A277" s="2"/>
      <c r="B277" s="2" t="s">
        <v>5</v>
      </c>
      <c r="C277" s="2" t="s">
        <v>6</v>
      </c>
      <c r="D277" s="2" t="s">
        <v>7</v>
      </c>
      <c r="E277" s="2" t="s">
        <v>8</v>
      </c>
      <c r="F277" s="2" t="s">
        <v>9</v>
      </c>
      <c r="G277" s="2" t="s">
        <v>6</v>
      </c>
      <c r="H277" s="2" t="s">
        <v>7</v>
      </c>
      <c r="I277" s="2" t="s">
        <v>8</v>
      </c>
    </row>
    <row r="278" spans="1:9" ht="12.75">
      <c r="A278" s="4" t="s">
        <v>97</v>
      </c>
      <c r="B278" s="4"/>
      <c r="C278" s="4"/>
      <c r="D278" s="4"/>
      <c r="E278" s="4"/>
      <c r="F278" s="4"/>
      <c r="G278" s="4"/>
      <c r="H278" s="4"/>
      <c r="I278" s="4"/>
    </row>
    <row r="279" spans="1:9" ht="12.7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2.7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2.75">
      <c r="A281" s="4" t="s">
        <v>98</v>
      </c>
      <c r="B281" s="5">
        <v>0</v>
      </c>
      <c r="C281" s="5">
        <v>0</v>
      </c>
      <c r="D281" s="5">
        <f>SUM(B281-C281)</f>
        <v>0</v>
      </c>
      <c r="E281" s="6" t="e">
        <f>SUM(D281)/C281*100</f>
        <v>#DIV/0!</v>
      </c>
      <c r="F281" s="9">
        <v>0</v>
      </c>
      <c r="G281" s="9">
        <v>0</v>
      </c>
      <c r="H281" s="5">
        <f>SUM(F281-G281)</f>
        <v>0</v>
      </c>
      <c r="I281" s="6" t="e">
        <f>SUM(H281)/F281*100</f>
        <v>#DIV/0!</v>
      </c>
    </row>
    <row r="282" spans="1:9" ht="12.75">
      <c r="A282" s="4" t="s">
        <v>99</v>
      </c>
      <c r="B282" s="5">
        <v>0</v>
      </c>
      <c r="C282" s="5">
        <v>0</v>
      </c>
      <c r="D282" s="5">
        <f>SUM(B282-C282)</f>
        <v>0</v>
      </c>
      <c r="E282" s="6" t="e">
        <f>SUM(D282)/C282*100</f>
        <v>#DIV/0!</v>
      </c>
      <c r="F282" s="9">
        <v>0</v>
      </c>
      <c r="G282" s="9">
        <v>0</v>
      </c>
      <c r="H282" s="5">
        <f>SUM(F282-G282)</f>
        <v>0</v>
      </c>
      <c r="I282" s="6" t="e">
        <f>SUM(H282)/G282*100</f>
        <v>#DIV/0!</v>
      </c>
    </row>
    <row r="283" spans="1:9" ht="12.75">
      <c r="A283" s="4" t="s">
        <v>100</v>
      </c>
      <c r="B283" s="5">
        <f>SUM(B281-B282)</f>
        <v>0</v>
      </c>
      <c r="C283" s="5">
        <f>SUM(C281-C282)</f>
        <v>0</v>
      </c>
      <c r="D283" s="5">
        <f>SUM(B283-C283)</f>
        <v>0</v>
      </c>
      <c r="E283" s="6" t="e">
        <f>SUM(D283)/C283*100</f>
        <v>#DIV/0!</v>
      </c>
      <c r="F283" s="5">
        <f>SUM(F281-F282)</f>
        <v>0</v>
      </c>
      <c r="G283" s="5">
        <f>SUM(G281-G282)</f>
        <v>0</v>
      </c>
      <c r="H283" s="5">
        <f>SUM(F283-G283)</f>
        <v>0</v>
      </c>
      <c r="I283" s="6" t="e">
        <f>SUM(H283/G283*100)</f>
        <v>#DIV/0!</v>
      </c>
    </row>
    <row r="284" spans="1:9" ht="12.75">
      <c r="A284" s="4" t="s">
        <v>101</v>
      </c>
      <c r="B284" s="5" t="e">
        <f>SUM(B282/B281*100)</f>
        <v>#DIV/0!</v>
      </c>
      <c r="C284" s="5" t="e">
        <f>SUM(C282/C281*100)</f>
        <v>#DIV/0!</v>
      </c>
      <c r="D284" s="5" t="e">
        <f>SUM(B284-C284)</f>
        <v>#DIV/0!</v>
      </c>
      <c r="E284" s="6" t="e">
        <f>SUM(D284)/C284*100</f>
        <v>#DIV/0!</v>
      </c>
      <c r="F284" s="5" t="e">
        <f>SUM(F282/F281*100)</f>
        <v>#DIV/0!</v>
      </c>
      <c r="G284" s="5" t="e">
        <f>SUM(G282/G281*100)</f>
        <v>#DIV/0!</v>
      </c>
      <c r="H284" s="5" t="e">
        <f>SUM(F284-G284)</f>
        <v>#DIV/0!</v>
      </c>
      <c r="I284" s="6" t="e">
        <f>SUM(H284)/G284*100</f>
        <v>#DIV/0!</v>
      </c>
    </row>
    <row r="285" spans="1:9" ht="12.7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6" customHeight="1">
      <c r="A286" s="8"/>
      <c r="B286" s="8" t="s">
        <v>44</v>
      </c>
      <c r="C286" s="8" t="s">
        <v>44</v>
      </c>
      <c r="D286" s="8" t="s">
        <v>44</v>
      </c>
      <c r="E286" s="8" t="s">
        <v>45</v>
      </c>
      <c r="F286" s="8" t="s">
        <v>102</v>
      </c>
      <c r="G286" s="8" t="s">
        <v>102</v>
      </c>
      <c r="H286" s="8" t="s">
        <v>44</v>
      </c>
      <c r="I286" s="8" t="s">
        <v>45</v>
      </c>
    </row>
    <row r="287" spans="1:9" ht="6" customHeight="1">
      <c r="A287" s="8"/>
      <c r="B287" s="8" t="s">
        <v>44</v>
      </c>
      <c r="C287" s="8" t="s">
        <v>44</v>
      </c>
      <c r="D287" s="8" t="s">
        <v>44</v>
      </c>
      <c r="E287" s="8" t="s">
        <v>45</v>
      </c>
      <c r="F287" s="8" t="s">
        <v>102</v>
      </c>
      <c r="G287" s="8" t="s">
        <v>102</v>
      </c>
      <c r="H287" s="8" t="s">
        <v>44</v>
      </c>
      <c r="I287" s="8" t="s">
        <v>45</v>
      </c>
    </row>
    <row r="288" spans="1:9" ht="12.75">
      <c r="A288" s="4" t="s">
        <v>103</v>
      </c>
      <c r="B288" s="5">
        <v>0</v>
      </c>
      <c r="C288" s="5">
        <v>0</v>
      </c>
      <c r="D288" s="5">
        <f>SUM(B288-C288)</f>
        <v>0</v>
      </c>
      <c r="E288" s="6" t="e">
        <f>SUM(D288)/C288*100</f>
        <v>#DIV/0!</v>
      </c>
      <c r="F288" s="9">
        <v>0</v>
      </c>
      <c r="G288" s="9">
        <v>0</v>
      </c>
      <c r="H288" s="5">
        <f>SUM(F288-G288)</f>
        <v>0</v>
      </c>
      <c r="I288" s="6" t="e">
        <f>SUM(H288)/G288*100</f>
        <v>#DIV/0!</v>
      </c>
    </row>
    <row r="289" spans="1:9" ht="12.75">
      <c r="A289" s="4" t="s">
        <v>104</v>
      </c>
      <c r="B289" s="5">
        <v>0</v>
      </c>
      <c r="C289" s="5">
        <v>0</v>
      </c>
      <c r="D289" s="5">
        <f>SUM(B289-C289)</f>
        <v>0</v>
      </c>
      <c r="E289" s="6" t="e">
        <f>SUM(D289)/C289*100</f>
        <v>#DIV/0!</v>
      </c>
      <c r="F289" s="9">
        <v>0</v>
      </c>
      <c r="G289" s="9">
        <v>0</v>
      </c>
      <c r="H289" s="5">
        <f>SUM(F289-G289)</f>
        <v>0</v>
      </c>
      <c r="I289" s="6" t="e">
        <f>SUM(H289)/G289*100</f>
        <v>#DIV/0!</v>
      </c>
    </row>
    <row r="290" spans="1:9" ht="12.75">
      <c r="A290" s="4" t="s">
        <v>105</v>
      </c>
      <c r="B290" s="5" t="e">
        <f>SUM(B288/B289)</f>
        <v>#DIV/0!</v>
      </c>
      <c r="C290" s="5" t="e">
        <f>SUM(C288/C289)</f>
        <v>#DIV/0!</v>
      </c>
      <c r="D290" s="5" t="e">
        <f>SUM(B290-C290)</f>
        <v>#DIV/0!</v>
      </c>
      <c r="E290" s="6" t="e">
        <f>SUM(D290)/C290*100</f>
        <v>#DIV/0!</v>
      </c>
      <c r="F290" s="5" t="e">
        <f>SUM(F288/F289)</f>
        <v>#DIV/0!</v>
      </c>
      <c r="G290" s="5" t="e">
        <f>SUM(G288/G289)</f>
        <v>#DIV/0!</v>
      </c>
      <c r="H290" s="5" t="e">
        <f>SUM(F290-G290)</f>
        <v>#DIV/0!</v>
      </c>
      <c r="I290" s="6" t="e">
        <f>SUM(H290)/G290*100</f>
        <v>#DIV/0!</v>
      </c>
    </row>
    <row r="293" spans="1:7" ht="12.75">
      <c r="A293" s="1" t="s">
        <v>96</v>
      </c>
      <c r="B293" s="1"/>
      <c r="C293" s="1"/>
      <c r="D293" s="1"/>
      <c r="E293" s="1"/>
      <c r="F293" s="1"/>
      <c r="G293" s="1"/>
    </row>
    <row r="294" spans="1:7" ht="12.75">
      <c r="A294" s="1" t="s">
        <v>0</v>
      </c>
      <c r="B294" s="1"/>
      <c r="C294" s="1"/>
      <c r="D294" s="1"/>
      <c r="E294" s="1"/>
      <c r="F294" s="1"/>
      <c r="G294" s="1"/>
    </row>
    <row r="295" spans="1:7" ht="12.75">
      <c r="A295" s="1" t="s">
        <v>1</v>
      </c>
      <c r="B295" s="1"/>
      <c r="C295" s="1"/>
      <c r="D295" s="1"/>
      <c r="E295" s="1"/>
      <c r="F295" s="1"/>
      <c r="G295" s="1"/>
    </row>
    <row r="296" spans="1:7" ht="12.75">
      <c r="A296" s="1" t="s">
        <v>2</v>
      </c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2"/>
      <c r="B298" s="2" t="s">
        <v>3</v>
      </c>
      <c r="C298" s="2"/>
      <c r="D298" s="2" t="s">
        <v>106</v>
      </c>
      <c r="E298" s="2"/>
      <c r="F298" s="2" t="s">
        <v>3</v>
      </c>
      <c r="G298" s="2"/>
    </row>
    <row r="299" spans="1:7" ht="12.75">
      <c r="A299" s="2"/>
      <c r="B299" s="2" t="s">
        <v>5</v>
      </c>
      <c r="C299" s="2" t="s">
        <v>8</v>
      </c>
      <c r="D299" s="2" t="s">
        <v>5</v>
      </c>
      <c r="E299" s="2"/>
      <c r="F299" s="2" t="s">
        <v>6</v>
      </c>
      <c r="G299" s="2" t="s">
        <v>8</v>
      </c>
    </row>
    <row r="300" spans="1:7" ht="12.75">
      <c r="A300" s="4" t="s">
        <v>107</v>
      </c>
      <c r="B300" s="9">
        <v>0</v>
      </c>
      <c r="C300" s="6" t="e">
        <f>SUM(B300/B306)*100</f>
        <v>#DIV/0!</v>
      </c>
      <c r="D300" s="5">
        <v>0</v>
      </c>
      <c r="E300" s="6" t="e">
        <f>SUM(D300/D306)*100</f>
        <v>#DIV/0!</v>
      </c>
      <c r="F300" s="9">
        <v>0</v>
      </c>
      <c r="G300" s="6" t="e">
        <f>SUM(F300/F306)*100</f>
        <v>#DIV/0!</v>
      </c>
    </row>
    <row r="301" spans="1:7" ht="12.75">
      <c r="A301" s="4" t="s">
        <v>108</v>
      </c>
      <c r="B301" s="9">
        <v>0</v>
      </c>
      <c r="C301" s="6" t="e">
        <f>SUM(B301/B306)*100</f>
        <v>#DIV/0!</v>
      </c>
      <c r="D301" s="5">
        <v>0</v>
      </c>
      <c r="E301" s="6" t="e">
        <f>SUM(D301/D306)*100</f>
        <v>#DIV/0!</v>
      </c>
      <c r="F301" s="9">
        <v>0</v>
      </c>
      <c r="G301" s="6" t="e">
        <f>SUM(F301/F306)*100</f>
        <v>#DIV/0!</v>
      </c>
    </row>
    <row r="302" spans="1:7" ht="12.75">
      <c r="A302" s="4" t="s">
        <v>109</v>
      </c>
      <c r="B302" s="9">
        <v>0</v>
      </c>
      <c r="C302" s="6" t="e">
        <f>SUM(B302/B306)*100</f>
        <v>#DIV/0!</v>
      </c>
      <c r="D302" s="5">
        <v>0</v>
      </c>
      <c r="E302" s="6" t="e">
        <f>SUM(D302/D306)*100</f>
        <v>#DIV/0!</v>
      </c>
      <c r="F302" s="9">
        <v>0</v>
      </c>
      <c r="G302" s="6" t="e">
        <f>SUM(F302/F306)*100</f>
        <v>#DIV/0!</v>
      </c>
    </row>
    <row r="303" spans="1:7" ht="12.75">
      <c r="A303" s="4" t="s">
        <v>110</v>
      </c>
      <c r="B303" s="9">
        <v>0</v>
      </c>
      <c r="C303" s="6" t="e">
        <f>SUM(B303/B306)*100</f>
        <v>#DIV/0!</v>
      </c>
      <c r="D303" s="5">
        <v>0</v>
      </c>
      <c r="E303" s="6" t="e">
        <f>SUM(D303/D306)*100</f>
        <v>#DIV/0!</v>
      </c>
      <c r="F303" s="9">
        <v>0</v>
      </c>
      <c r="G303" s="6" t="e">
        <f>SUM(F303/F306)*100</f>
        <v>#DIV/0!</v>
      </c>
    </row>
    <row r="304" spans="1:7" ht="12.75">
      <c r="A304" s="4" t="s">
        <v>111</v>
      </c>
      <c r="B304" s="9">
        <v>0</v>
      </c>
      <c r="C304" s="6" t="e">
        <f>SUM(B304/B306)*100</f>
        <v>#DIV/0!</v>
      </c>
      <c r="D304" s="5">
        <v>0</v>
      </c>
      <c r="E304" s="6" t="e">
        <f>SUM(D304/D306)*100</f>
        <v>#DIV/0!</v>
      </c>
      <c r="F304" s="9">
        <v>0</v>
      </c>
      <c r="G304" s="6" t="e">
        <f>SUM(F304/F306)*100</f>
        <v>#DIV/0!</v>
      </c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 t="s">
        <v>112</v>
      </c>
      <c r="B306" s="9">
        <f>SUM(B300:B305)</f>
        <v>0</v>
      </c>
      <c r="C306" s="6" t="e">
        <f>SUM(C300:C304)</f>
        <v>#DIV/0!</v>
      </c>
      <c r="D306" s="5">
        <f>SUM(D300:D305)</f>
        <v>0</v>
      </c>
      <c r="E306" s="6" t="e">
        <f>SUM(E300:E304)</f>
        <v>#DIV/0!</v>
      </c>
      <c r="F306" s="9">
        <f>SUM(F300:F304)</f>
        <v>0</v>
      </c>
      <c r="G306" s="6" t="e">
        <f>SUM(G300:G304)</f>
        <v>#DIV/0!</v>
      </c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6" customHeight="1">
      <c r="A309" s="8"/>
      <c r="B309" s="8" t="s">
        <v>102</v>
      </c>
      <c r="C309" s="8" t="s">
        <v>45</v>
      </c>
      <c r="D309" s="8" t="s">
        <v>44</v>
      </c>
      <c r="E309" s="8" t="s">
        <v>45</v>
      </c>
      <c r="F309" s="8" t="s">
        <v>102</v>
      </c>
      <c r="G309" s="8" t="s">
        <v>45</v>
      </c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6" customHeight="1">
      <c r="A311" s="8"/>
      <c r="B311" s="8" t="s">
        <v>113</v>
      </c>
      <c r="C311" s="8" t="s">
        <v>41</v>
      </c>
      <c r="D311" s="8" t="s">
        <v>40</v>
      </c>
      <c r="E311" s="8" t="s">
        <v>41</v>
      </c>
      <c r="F311" s="8" t="s">
        <v>113</v>
      </c>
      <c r="G311" s="8" t="s">
        <v>41</v>
      </c>
    </row>
    <row r="312" spans="1:7" ht="12.75">
      <c r="A312" s="4" t="s">
        <v>114</v>
      </c>
      <c r="B312" s="9">
        <f aca="true" t="shared" si="0" ref="B312:G312">SUM(B306)</f>
        <v>0</v>
      </c>
      <c r="C312" s="6" t="e">
        <f t="shared" si="0"/>
        <v>#DIV/0!</v>
      </c>
      <c r="D312" s="5">
        <f t="shared" si="0"/>
        <v>0</v>
      </c>
      <c r="E312" s="6" t="e">
        <f t="shared" si="0"/>
        <v>#DIV/0!</v>
      </c>
      <c r="F312" s="9">
        <f t="shared" si="0"/>
        <v>0</v>
      </c>
      <c r="G312" s="6" t="e">
        <f t="shared" si="0"/>
        <v>#DIV/0!</v>
      </c>
    </row>
    <row r="313" spans="1:7" ht="6" customHeight="1">
      <c r="A313" s="8"/>
      <c r="B313" s="8" t="s">
        <v>102</v>
      </c>
      <c r="C313" s="8" t="s">
        <v>45</v>
      </c>
      <c r="D313" s="8" t="s">
        <v>44</v>
      </c>
      <c r="E313" s="8" t="s">
        <v>45</v>
      </c>
      <c r="F313" s="8" t="s">
        <v>102</v>
      </c>
      <c r="G313" s="8" t="s">
        <v>45</v>
      </c>
    </row>
    <row r="317" spans="1:9" ht="12.75">
      <c r="A317" s="1" t="s">
        <v>96</v>
      </c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 t="s">
        <v>0</v>
      </c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 t="s">
        <v>1</v>
      </c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 t="s">
        <v>2</v>
      </c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2"/>
      <c r="B322" s="2" t="s">
        <v>3</v>
      </c>
      <c r="C322" s="2" t="s">
        <v>3</v>
      </c>
      <c r="D322" s="2"/>
      <c r="E322" s="2"/>
      <c r="F322" s="2" t="s">
        <v>4</v>
      </c>
      <c r="G322" s="2" t="s">
        <v>4</v>
      </c>
      <c r="H322" s="2"/>
      <c r="I322" s="2"/>
    </row>
    <row r="323" spans="1:9" ht="12.75">
      <c r="A323" s="2"/>
      <c r="B323" s="2" t="s">
        <v>5</v>
      </c>
      <c r="C323" s="2" t="s">
        <v>6</v>
      </c>
      <c r="D323" s="2" t="s">
        <v>7</v>
      </c>
      <c r="E323" s="2" t="s">
        <v>8</v>
      </c>
      <c r="F323" s="2" t="s">
        <v>9</v>
      </c>
      <c r="G323" s="2" t="s">
        <v>6</v>
      </c>
      <c r="H323" s="2" t="s">
        <v>7</v>
      </c>
      <c r="I323" s="2" t="s">
        <v>8</v>
      </c>
    </row>
    <row r="324" spans="1:9" ht="12.7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2.75">
      <c r="A325" s="4" t="s">
        <v>115</v>
      </c>
      <c r="B325" s="4"/>
      <c r="C325" s="4"/>
      <c r="D325" s="4"/>
      <c r="E325" s="4"/>
      <c r="F325" s="4"/>
      <c r="G325" s="4"/>
      <c r="H325" s="4"/>
      <c r="I325" s="4"/>
    </row>
    <row r="326" spans="1:9" ht="12.7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2.7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2.75">
      <c r="A328" s="4" t="s">
        <v>116</v>
      </c>
      <c r="B328" s="5">
        <v>0</v>
      </c>
      <c r="C328" s="5">
        <v>0</v>
      </c>
      <c r="D328" s="5">
        <f aca="true" t="shared" si="1" ref="D328:D336">SUM(B328-C328)</f>
        <v>0</v>
      </c>
      <c r="E328" s="6" t="e">
        <f aca="true" t="shared" si="2" ref="E328:E336">SUM(D328/C328)*100</f>
        <v>#DIV/0!</v>
      </c>
      <c r="F328" s="5">
        <v>0</v>
      </c>
      <c r="G328" s="5">
        <v>0</v>
      </c>
      <c r="H328" s="5">
        <f>SUM(F328-G328)</f>
        <v>0</v>
      </c>
      <c r="I328" s="6" t="e">
        <f>SUM(H328/G328)*100</f>
        <v>#DIV/0!</v>
      </c>
    </row>
    <row r="329" spans="1:9" ht="12.75">
      <c r="A329" s="4" t="s">
        <v>117</v>
      </c>
      <c r="B329" s="5">
        <v>0</v>
      </c>
      <c r="C329" s="5">
        <v>0</v>
      </c>
      <c r="D329" s="5">
        <f t="shared" si="1"/>
        <v>0</v>
      </c>
      <c r="E329" s="6" t="e">
        <f t="shared" si="2"/>
        <v>#DIV/0!</v>
      </c>
      <c r="F329" s="5">
        <v>0</v>
      </c>
      <c r="G329" s="5">
        <v>0</v>
      </c>
      <c r="H329" s="5">
        <f aca="true" t="shared" si="3" ref="H329:H336">SUM(F329-G329)</f>
        <v>0</v>
      </c>
      <c r="I329" s="6" t="e">
        <f>SUM(H329/G329)*100</f>
        <v>#DIV/0!</v>
      </c>
    </row>
    <row r="330" spans="1:9" ht="12.75">
      <c r="A330" s="4" t="s">
        <v>82</v>
      </c>
      <c r="B330" s="5">
        <v>0</v>
      </c>
      <c r="C330" s="5">
        <v>0</v>
      </c>
      <c r="D330" s="5">
        <f t="shared" si="1"/>
        <v>0</v>
      </c>
      <c r="E330" s="6" t="e">
        <f t="shared" si="2"/>
        <v>#DIV/0!</v>
      </c>
      <c r="F330" s="5">
        <v>0</v>
      </c>
      <c r="G330" s="5">
        <v>0</v>
      </c>
      <c r="H330" s="5">
        <f t="shared" si="3"/>
        <v>0</v>
      </c>
      <c r="I330" s="6" t="e">
        <f aca="true" t="shared" si="4" ref="I330:I336">SUM(H330/G330)*100</f>
        <v>#DIV/0!</v>
      </c>
    </row>
    <row r="331" spans="1:9" ht="12.75">
      <c r="A331" s="4" t="s">
        <v>118</v>
      </c>
      <c r="B331" s="5">
        <v>0</v>
      </c>
      <c r="C331" s="5">
        <v>0</v>
      </c>
      <c r="D331" s="5">
        <f t="shared" si="1"/>
        <v>0</v>
      </c>
      <c r="E331" s="6" t="e">
        <f t="shared" si="2"/>
        <v>#DIV/0!</v>
      </c>
      <c r="F331" s="5">
        <v>0</v>
      </c>
      <c r="G331" s="5">
        <v>0</v>
      </c>
      <c r="H331" s="5">
        <f t="shared" si="3"/>
        <v>0</v>
      </c>
      <c r="I331" s="6" t="e">
        <f t="shared" si="4"/>
        <v>#DIV/0!</v>
      </c>
    </row>
    <row r="332" spans="1:9" ht="12.75">
      <c r="A332" s="4" t="s">
        <v>119</v>
      </c>
      <c r="B332" s="5">
        <v>0</v>
      </c>
      <c r="C332" s="5">
        <v>0</v>
      </c>
      <c r="D332" s="5">
        <f t="shared" si="1"/>
        <v>0</v>
      </c>
      <c r="E332" s="6" t="e">
        <f t="shared" si="2"/>
        <v>#DIV/0!</v>
      </c>
      <c r="F332" s="5">
        <v>0</v>
      </c>
      <c r="G332" s="5">
        <v>0</v>
      </c>
      <c r="H332" s="5">
        <f t="shared" si="3"/>
        <v>0</v>
      </c>
      <c r="I332" s="6" t="e">
        <f t="shared" si="4"/>
        <v>#DIV/0!</v>
      </c>
    </row>
    <row r="333" spans="1:9" ht="12.75">
      <c r="A333" s="4" t="s">
        <v>120</v>
      </c>
      <c r="B333" s="5">
        <v>0</v>
      </c>
      <c r="C333" s="5">
        <v>0</v>
      </c>
      <c r="D333" s="5">
        <f t="shared" si="1"/>
        <v>0</v>
      </c>
      <c r="E333" s="6" t="e">
        <f t="shared" si="2"/>
        <v>#DIV/0!</v>
      </c>
      <c r="F333" s="5">
        <v>0</v>
      </c>
      <c r="G333" s="5">
        <v>0</v>
      </c>
      <c r="H333" s="5">
        <f t="shared" si="3"/>
        <v>0</v>
      </c>
      <c r="I333" s="6" t="e">
        <f t="shared" si="4"/>
        <v>#DIV/0!</v>
      </c>
    </row>
    <row r="334" spans="1:9" ht="12.75">
      <c r="A334" s="4" t="s">
        <v>121</v>
      </c>
      <c r="B334" s="5">
        <v>0</v>
      </c>
      <c r="C334" s="5">
        <v>0</v>
      </c>
      <c r="D334" s="5">
        <f t="shared" si="1"/>
        <v>0</v>
      </c>
      <c r="E334" s="6" t="e">
        <f t="shared" si="2"/>
        <v>#DIV/0!</v>
      </c>
      <c r="F334" s="5">
        <v>0</v>
      </c>
      <c r="G334" s="5">
        <v>0</v>
      </c>
      <c r="H334" s="5">
        <f t="shared" si="3"/>
        <v>0</v>
      </c>
      <c r="I334" s="6" t="e">
        <f t="shared" si="4"/>
        <v>#DIV/0!</v>
      </c>
    </row>
    <row r="335" spans="1:9" ht="12.75">
      <c r="A335" s="4" t="s">
        <v>122</v>
      </c>
      <c r="B335" s="5">
        <v>0</v>
      </c>
      <c r="C335" s="5">
        <v>0</v>
      </c>
      <c r="D335" s="5">
        <f t="shared" si="1"/>
        <v>0</v>
      </c>
      <c r="E335" s="6" t="e">
        <f t="shared" si="2"/>
        <v>#DIV/0!</v>
      </c>
      <c r="F335" s="5">
        <v>0</v>
      </c>
      <c r="G335" s="5">
        <v>0</v>
      </c>
      <c r="H335" s="5">
        <f t="shared" si="3"/>
        <v>0</v>
      </c>
      <c r="I335" s="6" t="e">
        <f t="shared" si="4"/>
        <v>#DIV/0!</v>
      </c>
    </row>
    <row r="336" spans="1:9" ht="12.75">
      <c r="A336" s="4" t="s">
        <v>123</v>
      </c>
      <c r="B336" s="5">
        <v>0</v>
      </c>
      <c r="C336" s="5">
        <v>0</v>
      </c>
      <c r="D336" s="5">
        <f t="shared" si="1"/>
        <v>0</v>
      </c>
      <c r="E336" s="6" t="e">
        <f t="shared" si="2"/>
        <v>#DIV/0!</v>
      </c>
      <c r="F336" s="5">
        <v>0</v>
      </c>
      <c r="G336" s="5">
        <v>0</v>
      </c>
      <c r="H336" s="5">
        <f t="shared" si="3"/>
        <v>0</v>
      </c>
      <c r="I336" s="6" t="e">
        <f t="shared" si="4"/>
        <v>#DIV/0!</v>
      </c>
    </row>
    <row r="337" spans="1:9" ht="12.7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6" customHeight="1">
      <c r="A338" s="8"/>
      <c r="B338" s="8" t="s">
        <v>40</v>
      </c>
      <c r="C338" s="8" t="s">
        <v>40</v>
      </c>
      <c r="D338" s="8" t="s">
        <v>40</v>
      </c>
      <c r="E338" s="8" t="s">
        <v>41</v>
      </c>
      <c r="F338" s="8" t="s">
        <v>113</v>
      </c>
      <c r="G338" s="8" t="s">
        <v>113</v>
      </c>
      <c r="H338" s="8" t="s">
        <v>40</v>
      </c>
      <c r="I338" s="8" t="s">
        <v>41</v>
      </c>
    </row>
    <row r="339" spans="1:9" ht="12.7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2.7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2.75">
      <c r="A341" s="4" t="s">
        <v>124</v>
      </c>
      <c r="B341" s="4"/>
      <c r="C341" s="4"/>
      <c r="D341" s="4"/>
      <c r="E341" s="4"/>
      <c r="F341" s="4"/>
      <c r="G341" s="4"/>
      <c r="H341" s="4"/>
      <c r="I341" s="4"/>
    </row>
    <row r="342" spans="1:9" ht="12.7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2.75">
      <c r="A343" s="4" t="s">
        <v>116</v>
      </c>
      <c r="B343" s="5">
        <v>0</v>
      </c>
      <c r="C343" s="5">
        <v>0</v>
      </c>
      <c r="D343" s="5">
        <f>SUM(B343-C343)</f>
        <v>0</v>
      </c>
      <c r="E343" s="6" t="e">
        <f aca="true" t="shared" si="5" ref="E343:E350">SUM(D343/C343)*100</f>
        <v>#DIV/0!</v>
      </c>
      <c r="F343" s="9">
        <v>0</v>
      </c>
      <c r="G343" s="9">
        <v>0</v>
      </c>
      <c r="H343" s="5">
        <f aca="true" t="shared" si="6" ref="H343:H350">SUM(F343-G343)</f>
        <v>0</v>
      </c>
      <c r="I343" s="6" t="e">
        <f aca="true" t="shared" si="7" ref="I343:I352">SUM(H343/G343)*100</f>
        <v>#DIV/0!</v>
      </c>
    </row>
    <row r="344" spans="1:9" ht="12.75">
      <c r="A344" s="4" t="s">
        <v>117</v>
      </c>
      <c r="B344" s="5">
        <v>0</v>
      </c>
      <c r="C344" s="5">
        <v>0</v>
      </c>
      <c r="D344" s="5">
        <f>SUM(B344-C344)</f>
        <v>0</v>
      </c>
      <c r="E344" s="6" t="e">
        <f t="shared" si="5"/>
        <v>#DIV/0!</v>
      </c>
      <c r="F344" s="9">
        <v>0</v>
      </c>
      <c r="G344" s="9">
        <v>0</v>
      </c>
      <c r="H344" s="5">
        <f t="shared" si="6"/>
        <v>0</v>
      </c>
      <c r="I344" s="6" t="e">
        <f t="shared" si="7"/>
        <v>#DIV/0!</v>
      </c>
    </row>
    <row r="345" spans="1:9" ht="12.75">
      <c r="A345" s="4" t="s">
        <v>82</v>
      </c>
      <c r="B345" s="5">
        <v>0</v>
      </c>
      <c r="C345" s="5">
        <v>0</v>
      </c>
      <c r="D345" s="5">
        <f aca="true" t="shared" si="8" ref="D345:D352">SUM(B345-C345)</f>
        <v>0</v>
      </c>
      <c r="E345" s="6" t="e">
        <f t="shared" si="5"/>
        <v>#DIV/0!</v>
      </c>
      <c r="F345" s="9">
        <v>0</v>
      </c>
      <c r="G345" s="9">
        <v>0</v>
      </c>
      <c r="H345" s="5">
        <f t="shared" si="6"/>
        <v>0</v>
      </c>
      <c r="I345" s="6" t="e">
        <f t="shared" si="7"/>
        <v>#DIV/0!</v>
      </c>
    </row>
    <row r="346" spans="1:9" ht="12.75">
      <c r="A346" s="4" t="s">
        <v>118</v>
      </c>
      <c r="B346" s="5">
        <v>0</v>
      </c>
      <c r="C346" s="5">
        <v>0</v>
      </c>
      <c r="D346" s="5">
        <f t="shared" si="8"/>
        <v>0</v>
      </c>
      <c r="E346" s="6" t="e">
        <f t="shared" si="5"/>
        <v>#DIV/0!</v>
      </c>
      <c r="F346" s="9">
        <v>0</v>
      </c>
      <c r="G346" s="9">
        <v>0</v>
      </c>
      <c r="H346" s="5">
        <f t="shared" si="6"/>
        <v>0</v>
      </c>
      <c r="I346" s="6" t="e">
        <f t="shared" si="7"/>
        <v>#DIV/0!</v>
      </c>
    </row>
    <row r="347" spans="1:9" ht="12.75">
      <c r="A347" s="4" t="s">
        <v>119</v>
      </c>
      <c r="B347" s="5">
        <v>0</v>
      </c>
      <c r="C347" s="5">
        <v>0</v>
      </c>
      <c r="D347" s="5">
        <f t="shared" si="8"/>
        <v>0</v>
      </c>
      <c r="E347" s="6" t="e">
        <f t="shared" si="5"/>
        <v>#DIV/0!</v>
      </c>
      <c r="F347" s="9">
        <v>0</v>
      </c>
      <c r="G347" s="9">
        <v>0</v>
      </c>
      <c r="H347" s="5">
        <f t="shared" si="6"/>
        <v>0</v>
      </c>
      <c r="I347" s="6" t="e">
        <f t="shared" si="7"/>
        <v>#DIV/0!</v>
      </c>
    </row>
    <row r="348" spans="1:9" ht="12.75">
      <c r="A348" s="4" t="s">
        <v>125</v>
      </c>
      <c r="B348" s="5">
        <v>0</v>
      </c>
      <c r="C348" s="5">
        <v>0</v>
      </c>
      <c r="D348" s="5">
        <f t="shared" si="8"/>
        <v>0</v>
      </c>
      <c r="E348" s="6" t="e">
        <f t="shared" si="5"/>
        <v>#DIV/0!</v>
      </c>
      <c r="F348" s="9">
        <v>0</v>
      </c>
      <c r="G348" s="9">
        <v>0</v>
      </c>
      <c r="H348" s="5">
        <f t="shared" si="6"/>
        <v>0</v>
      </c>
      <c r="I348" s="6" t="e">
        <f t="shared" si="7"/>
        <v>#DIV/0!</v>
      </c>
    </row>
    <row r="349" spans="1:9" ht="12.75">
      <c r="A349" s="4" t="s">
        <v>122</v>
      </c>
      <c r="B349" s="5">
        <v>0</v>
      </c>
      <c r="C349" s="5">
        <v>0</v>
      </c>
      <c r="D349" s="5">
        <f t="shared" si="8"/>
        <v>0</v>
      </c>
      <c r="E349" s="6" t="e">
        <f t="shared" si="5"/>
        <v>#DIV/0!</v>
      </c>
      <c r="F349" s="9">
        <v>0</v>
      </c>
      <c r="G349" s="9">
        <v>0</v>
      </c>
      <c r="H349" s="5">
        <f t="shared" si="6"/>
        <v>0</v>
      </c>
      <c r="I349" s="6" t="e">
        <f t="shared" si="7"/>
        <v>#DIV/0!</v>
      </c>
    </row>
    <row r="350" spans="1:9" ht="12.75">
      <c r="A350" s="4" t="s">
        <v>123</v>
      </c>
      <c r="B350" s="5">
        <v>0</v>
      </c>
      <c r="C350" s="5">
        <v>0</v>
      </c>
      <c r="D350" s="5">
        <f t="shared" si="8"/>
        <v>0</v>
      </c>
      <c r="E350" s="6" t="e">
        <f t="shared" si="5"/>
        <v>#DIV/0!</v>
      </c>
      <c r="F350" s="9">
        <v>0</v>
      </c>
      <c r="G350" s="9">
        <v>0</v>
      </c>
      <c r="H350" s="5">
        <f t="shared" si="6"/>
        <v>0</v>
      </c>
      <c r="I350" s="6" t="e">
        <f t="shared" si="7"/>
        <v>#DIV/0!</v>
      </c>
    </row>
    <row r="351" spans="1:9" ht="12.75">
      <c r="A351" s="4"/>
      <c r="B351" s="4"/>
      <c r="C351" s="4"/>
      <c r="D351" s="4"/>
      <c r="E351" s="4"/>
      <c r="F351" s="4"/>
      <c r="G351" s="4"/>
      <c r="H351" s="4"/>
      <c r="I351" s="6"/>
    </row>
    <row r="352" spans="1:9" ht="12.75">
      <c r="A352" s="4" t="s">
        <v>126</v>
      </c>
      <c r="B352" s="5">
        <f>SUM(B343:B351)</f>
        <v>0</v>
      </c>
      <c r="C352" s="5">
        <f>SUM(C343:C350)</f>
        <v>0</v>
      </c>
      <c r="D352" s="5">
        <f t="shared" si="8"/>
        <v>0</v>
      </c>
      <c r="E352" s="6" t="e">
        <f>SUM(D352/C352)*100</f>
        <v>#DIV/0!</v>
      </c>
      <c r="F352" s="9">
        <f>SUM(F343:F350)</f>
        <v>0</v>
      </c>
      <c r="G352" s="9">
        <f>SUM(G343:G350)</f>
        <v>0</v>
      </c>
      <c r="H352" s="5">
        <f>SUM(F352-G352)</f>
        <v>0</v>
      </c>
      <c r="I352" s="6" t="e">
        <f t="shared" si="7"/>
        <v>#DIV/0!</v>
      </c>
    </row>
    <row r="353" spans="1:9" ht="12.7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2.7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6" customHeight="1">
      <c r="A355" s="8"/>
      <c r="B355" s="8" t="s">
        <v>40</v>
      </c>
      <c r="C355" s="8" t="s">
        <v>40</v>
      </c>
      <c r="D355" s="8" t="s">
        <v>40</v>
      </c>
      <c r="E355" s="8" t="s">
        <v>41</v>
      </c>
      <c r="F355" s="8" t="s">
        <v>113</v>
      </c>
      <c r="G355" s="8" t="s">
        <v>113</v>
      </c>
      <c r="H355" s="8" t="s">
        <v>40</v>
      </c>
      <c r="I355" s="8" t="s">
        <v>41</v>
      </c>
    </row>
    <row r="356" spans="1:9" ht="12.7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2.75">
      <c r="A357" s="4" t="s">
        <v>127</v>
      </c>
      <c r="B357" s="4"/>
      <c r="C357" s="4"/>
      <c r="D357" s="4"/>
      <c r="E357" s="4"/>
      <c r="F357" s="4"/>
      <c r="G357" s="4"/>
      <c r="H357" s="4"/>
      <c r="I357" s="4"/>
    </row>
    <row r="358" spans="1:9" ht="12.7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2.75">
      <c r="A359" s="4" t="s">
        <v>116</v>
      </c>
      <c r="B359" s="9">
        <v>0</v>
      </c>
      <c r="C359" s="9">
        <v>0</v>
      </c>
      <c r="D359" s="5">
        <f aca="true" t="shared" si="9" ref="D359:D368">SUM(B359-C359)</f>
        <v>0</v>
      </c>
      <c r="E359" s="6" t="e">
        <f aca="true" t="shared" si="10" ref="E359:E366">SUM(D359/C359)*100</f>
        <v>#DIV/0!</v>
      </c>
      <c r="F359" s="9">
        <v>0</v>
      </c>
      <c r="G359" s="9">
        <v>0</v>
      </c>
      <c r="H359" s="5">
        <f aca="true" t="shared" si="11" ref="H359:H366">SUM(F359-G359)</f>
        <v>0</v>
      </c>
      <c r="I359" s="6" t="e">
        <f aca="true" t="shared" si="12" ref="I359:I366">SUM(H359/G359)*100</f>
        <v>#DIV/0!</v>
      </c>
    </row>
    <row r="360" spans="1:9" ht="12.75">
      <c r="A360" s="4" t="s">
        <v>117</v>
      </c>
      <c r="B360" s="9">
        <v>0</v>
      </c>
      <c r="C360" s="9">
        <v>0</v>
      </c>
      <c r="D360" s="5">
        <f t="shared" si="9"/>
        <v>0</v>
      </c>
      <c r="E360" s="6" t="e">
        <f t="shared" si="10"/>
        <v>#DIV/0!</v>
      </c>
      <c r="F360" s="9">
        <v>0</v>
      </c>
      <c r="G360" s="9">
        <v>0</v>
      </c>
      <c r="H360" s="5">
        <f t="shared" si="11"/>
        <v>0</v>
      </c>
      <c r="I360" s="6" t="e">
        <f t="shared" si="12"/>
        <v>#DIV/0!</v>
      </c>
    </row>
    <row r="361" spans="1:9" ht="12.75">
      <c r="A361" s="4" t="s">
        <v>82</v>
      </c>
      <c r="B361" s="9">
        <v>0</v>
      </c>
      <c r="C361" s="9">
        <v>0</v>
      </c>
      <c r="D361" s="5">
        <f t="shared" si="9"/>
        <v>0</v>
      </c>
      <c r="E361" s="6" t="e">
        <f t="shared" si="10"/>
        <v>#DIV/0!</v>
      </c>
      <c r="F361" s="9">
        <v>0</v>
      </c>
      <c r="G361" s="9">
        <v>0</v>
      </c>
      <c r="H361" s="5">
        <f t="shared" si="11"/>
        <v>0</v>
      </c>
      <c r="I361" s="6" t="e">
        <f t="shared" si="12"/>
        <v>#DIV/0!</v>
      </c>
    </row>
    <row r="362" spans="1:9" ht="12.75">
      <c r="A362" s="4" t="s">
        <v>118</v>
      </c>
      <c r="B362" s="9">
        <v>0</v>
      </c>
      <c r="C362" s="9">
        <v>0</v>
      </c>
      <c r="D362" s="5">
        <f t="shared" si="9"/>
        <v>0</v>
      </c>
      <c r="E362" s="6" t="e">
        <f t="shared" si="10"/>
        <v>#DIV/0!</v>
      </c>
      <c r="F362" s="9">
        <v>0</v>
      </c>
      <c r="G362" s="9">
        <v>0</v>
      </c>
      <c r="H362" s="5">
        <f t="shared" si="11"/>
        <v>0</v>
      </c>
      <c r="I362" s="6" t="e">
        <f t="shared" si="12"/>
        <v>#DIV/0!</v>
      </c>
    </row>
    <row r="363" spans="1:9" ht="12.75">
      <c r="A363" s="4" t="s">
        <v>119</v>
      </c>
      <c r="B363" s="9">
        <v>0</v>
      </c>
      <c r="C363" s="9">
        <v>0</v>
      </c>
      <c r="D363" s="5">
        <f t="shared" si="9"/>
        <v>0</v>
      </c>
      <c r="E363" s="6" t="e">
        <f t="shared" si="10"/>
        <v>#DIV/0!</v>
      </c>
      <c r="F363" s="9">
        <v>0</v>
      </c>
      <c r="G363" s="9">
        <v>0</v>
      </c>
      <c r="H363" s="5">
        <f t="shared" si="11"/>
        <v>0</v>
      </c>
      <c r="I363" s="6" t="e">
        <f t="shared" si="12"/>
        <v>#DIV/0!</v>
      </c>
    </row>
    <row r="364" spans="1:9" ht="12.75">
      <c r="A364" s="4" t="s">
        <v>125</v>
      </c>
      <c r="B364" s="9">
        <v>0</v>
      </c>
      <c r="C364" s="9">
        <v>0</v>
      </c>
      <c r="D364" s="5">
        <f t="shared" si="9"/>
        <v>0</v>
      </c>
      <c r="E364" s="6" t="e">
        <f t="shared" si="10"/>
        <v>#DIV/0!</v>
      </c>
      <c r="F364" s="9">
        <v>0</v>
      </c>
      <c r="G364" s="9">
        <v>0</v>
      </c>
      <c r="H364" s="5">
        <f t="shared" si="11"/>
        <v>0</v>
      </c>
      <c r="I364" s="6" t="e">
        <f t="shared" si="12"/>
        <v>#DIV/0!</v>
      </c>
    </row>
    <row r="365" spans="1:9" ht="12.75">
      <c r="A365" s="4" t="s">
        <v>122</v>
      </c>
      <c r="B365" s="9">
        <v>0</v>
      </c>
      <c r="C365" s="9">
        <v>0</v>
      </c>
      <c r="D365" s="5">
        <f t="shared" si="9"/>
        <v>0</v>
      </c>
      <c r="E365" s="6" t="e">
        <f t="shared" si="10"/>
        <v>#DIV/0!</v>
      </c>
      <c r="F365" s="9">
        <v>0</v>
      </c>
      <c r="G365" s="9">
        <v>0</v>
      </c>
      <c r="H365" s="5">
        <f t="shared" si="11"/>
        <v>0</v>
      </c>
      <c r="I365" s="6" t="e">
        <f t="shared" si="12"/>
        <v>#DIV/0!</v>
      </c>
    </row>
    <row r="366" spans="1:9" ht="12.75">
      <c r="A366" s="4" t="s">
        <v>123</v>
      </c>
      <c r="B366" s="9">
        <v>0</v>
      </c>
      <c r="C366" s="9">
        <v>0</v>
      </c>
      <c r="D366" s="5">
        <f t="shared" si="9"/>
        <v>0</v>
      </c>
      <c r="E366" s="6" t="e">
        <f t="shared" si="10"/>
        <v>#DIV/0!</v>
      </c>
      <c r="F366" s="9">
        <v>0</v>
      </c>
      <c r="G366" s="9">
        <v>0</v>
      </c>
      <c r="H366" s="5">
        <f t="shared" si="11"/>
        <v>0</v>
      </c>
      <c r="I366" s="6" t="e">
        <f t="shared" si="12"/>
        <v>#DIV/0!</v>
      </c>
    </row>
    <row r="367" spans="1:9" ht="12.75">
      <c r="A367" s="4"/>
      <c r="B367" s="4"/>
      <c r="C367" s="4"/>
      <c r="D367" s="4"/>
      <c r="E367" s="4"/>
      <c r="F367" s="4"/>
      <c r="G367" s="4"/>
      <c r="H367" s="4"/>
      <c r="I367" s="6"/>
    </row>
    <row r="368" spans="1:9" ht="12.75">
      <c r="A368" s="4" t="s">
        <v>126</v>
      </c>
      <c r="B368" s="5">
        <f>SUM(B359:B367)</f>
        <v>0</v>
      </c>
      <c r="C368" s="5">
        <f>SUM(C359:C366)</f>
        <v>0</v>
      </c>
      <c r="D368" s="5">
        <f t="shared" si="9"/>
        <v>0</v>
      </c>
      <c r="E368" s="6" t="e">
        <f>SUM(D368/C368)*100</f>
        <v>#DIV/0!</v>
      </c>
      <c r="F368" s="9">
        <f>SUM(F359:F366)</f>
        <v>0</v>
      </c>
      <c r="G368" s="9">
        <f>SUM(G359:G366)</f>
        <v>0</v>
      </c>
      <c r="H368" s="5">
        <f>SUM(F368-G368)</f>
        <v>0</v>
      </c>
      <c r="I368" s="6" t="e">
        <f>SUM(H368/G368)*100</f>
        <v>#DIV/0!</v>
      </c>
    </row>
    <row r="369" spans="1:9" ht="12.75">
      <c r="A369" s="4"/>
      <c r="B369" s="4"/>
      <c r="C369" s="4"/>
      <c r="D369" s="4"/>
      <c r="E369" s="4"/>
      <c r="F369" s="4"/>
      <c r="G369" s="4"/>
      <c r="H369" s="4"/>
      <c r="I369" s="6"/>
    </row>
    <row r="370" spans="1:9" ht="12.75">
      <c r="A370" s="4"/>
      <c r="B370" s="4"/>
      <c r="C370" s="4"/>
      <c r="D370" s="4"/>
      <c r="E370" s="4"/>
      <c r="F370" s="4"/>
      <c r="G370" s="4"/>
      <c r="H370" s="4"/>
      <c r="I370" s="6"/>
    </row>
    <row r="371" spans="1:9" ht="12.75">
      <c r="A371" s="4"/>
      <c r="B371" s="4"/>
      <c r="C371" s="4"/>
      <c r="D371" s="4"/>
      <c r="E371" s="4"/>
      <c r="F371" s="4"/>
      <c r="G371" s="4"/>
      <c r="H371" s="4"/>
      <c r="I371" s="6"/>
    </row>
    <row r="372" spans="1:9" ht="12.75">
      <c r="A372" s="4" t="s">
        <v>128</v>
      </c>
      <c r="B372" s="9">
        <v>0</v>
      </c>
      <c r="C372" s="9">
        <v>0</v>
      </c>
      <c r="D372" s="5">
        <f>SUM(B372-C372)</f>
        <v>0</v>
      </c>
      <c r="E372" s="6" t="e">
        <f>SUM(D372/C372)*100</f>
        <v>#DIV/0!</v>
      </c>
      <c r="F372" s="9">
        <v>0</v>
      </c>
      <c r="G372" s="9">
        <v>0</v>
      </c>
      <c r="H372" s="5">
        <f>SUM(F372-G372)</f>
        <v>0</v>
      </c>
      <c r="I372" s="6" t="e">
        <f>SUM(H372/G372)*100</f>
        <v>#DIV/0!</v>
      </c>
    </row>
    <row r="373" spans="1:9" ht="12.75">
      <c r="A373" s="4" t="s">
        <v>129</v>
      </c>
      <c r="B373" s="9">
        <v>0</v>
      </c>
      <c r="C373" s="9">
        <v>0</v>
      </c>
      <c r="D373" s="5">
        <f>SUM(B373-C373)</f>
        <v>0</v>
      </c>
      <c r="E373" s="6" t="e">
        <f>SUM(D373/C373)*100</f>
        <v>#DIV/0!</v>
      </c>
      <c r="F373" s="9">
        <v>0</v>
      </c>
      <c r="G373" s="9">
        <v>0</v>
      </c>
      <c r="H373" s="5">
        <f>SUM(F373-G373)</f>
        <v>0</v>
      </c>
      <c r="I373" s="6" t="e">
        <f>SUM(H373/G373)*100</f>
        <v>#DIV/0!</v>
      </c>
    </row>
    <row r="374" spans="1:9" ht="12.75">
      <c r="A374" s="4"/>
      <c r="B374" s="4"/>
      <c r="C374" s="4"/>
      <c r="D374" s="4"/>
      <c r="E374" s="4"/>
      <c r="F374" s="4"/>
      <c r="G374" s="4"/>
      <c r="H374" s="4"/>
      <c r="I374" s="6"/>
    </row>
    <row r="375" spans="1:9" ht="6" customHeight="1">
      <c r="A375" s="8"/>
      <c r="B375" s="8" t="s">
        <v>40</v>
      </c>
      <c r="C375" s="8" t="s">
        <v>40</v>
      </c>
      <c r="D375" s="8" t="s">
        <v>40</v>
      </c>
      <c r="E375" s="8" t="s">
        <v>41</v>
      </c>
      <c r="F375" s="8" t="s">
        <v>113</v>
      </c>
      <c r="G375" s="8" t="s">
        <v>113</v>
      </c>
      <c r="H375" s="8" t="s">
        <v>40</v>
      </c>
      <c r="I375" s="6"/>
    </row>
    <row r="376" spans="1:9" ht="12.75">
      <c r="A376" s="4"/>
      <c r="B376" s="4"/>
      <c r="C376" s="4"/>
      <c r="D376" s="4"/>
      <c r="E376" s="4"/>
      <c r="F376" s="4"/>
      <c r="G376" s="4"/>
      <c r="H376" s="4"/>
      <c r="I376" s="6"/>
    </row>
    <row r="377" spans="1:9" ht="12.75">
      <c r="A377" s="4"/>
      <c r="B377" s="4"/>
      <c r="C377" s="4"/>
      <c r="D377" s="4"/>
      <c r="E377" s="4"/>
      <c r="F377" s="4"/>
      <c r="G377" s="4"/>
      <c r="H377" s="4"/>
      <c r="I377" s="6"/>
    </row>
    <row r="378" spans="1:9" ht="12.75">
      <c r="A378" s="4" t="s">
        <v>130</v>
      </c>
      <c r="B378" s="4"/>
      <c r="C378" s="4"/>
      <c r="D378" s="4"/>
      <c r="E378" s="4"/>
      <c r="F378" s="4"/>
      <c r="G378" s="4"/>
      <c r="H378" s="4"/>
      <c r="I378" s="6"/>
    </row>
    <row r="379" spans="1:9" ht="12.75">
      <c r="A379" s="4"/>
      <c r="B379" s="4"/>
      <c r="C379" s="4"/>
      <c r="D379" s="4"/>
      <c r="E379" s="4"/>
      <c r="F379" s="4"/>
      <c r="G379" s="4"/>
      <c r="H379" s="4"/>
      <c r="I379" s="6"/>
    </row>
    <row r="380" spans="1:9" ht="12.75">
      <c r="A380" s="4" t="s">
        <v>131</v>
      </c>
      <c r="B380" s="9">
        <v>0</v>
      </c>
      <c r="C380" s="9">
        <v>0</v>
      </c>
      <c r="D380" s="5">
        <f>SUM(B380-C380)</f>
        <v>0</v>
      </c>
      <c r="E380" s="6" t="e">
        <f>SUM(D380/C380)*100</f>
        <v>#DIV/0!</v>
      </c>
      <c r="F380" s="9">
        <v>0</v>
      </c>
      <c r="G380" s="9">
        <v>0</v>
      </c>
      <c r="H380" s="5">
        <f>SUM(F380-G380)</f>
        <v>0</v>
      </c>
      <c r="I380" s="6" t="e">
        <f>SUM(H380/G380)*100</f>
        <v>#DIV/0!</v>
      </c>
    </row>
    <row r="381" spans="1:9" ht="12.75">
      <c r="A381" s="4"/>
      <c r="B381" s="4"/>
      <c r="C381" s="4"/>
      <c r="D381" s="4"/>
      <c r="E381" s="4"/>
      <c r="F381" s="4"/>
      <c r="G381" s="4"/>
      <c r="H381" s="4"/>
      <c r="I381" s="6"/>
    </row>
    <row r="382" spans="1:9" ht="12.75">
      <c r="A382" s="4"/>
      <c r="B382" s="4"/>
      <c r="C382" s="4"/>
      <c r="D382" s="4"/>
      <c r="E382" s="4"/>
      <c r="F382" s="4"/>
      <c r="G382" s="4"/>
      <c r="H382" s="4"/>
      <c r="I382" s="6"/>
    </row>
    <row r="383" spans="1:9" ht="6" customHeight="1">
      <c r="A383" s="8"/>
      <c r="B383" s="8" t="s">
        <v>40</v>
      </c>
      <c r="C383" s="8" t="s">
        <v>40</v>
      </c>
      <c r="D383" s="8" t="s">
        <v>40</v>
      </c>
      <c r="E383" s="8" t="s">
        <v>41</v>
      </c>
      <c r="F383" s="8" t="s">
        <v>113</v>
      </c>
      <c r="G383" s="8" t="s">
        <v>113</v>
      </c>
      <c r="H383" s="8" t="s">
        <v>40</v>
      </c>
      <c r="I383" s="6"/>
    </row>
    <row r="384" spans="1:9" ht="12.75">
      <c r="A384" s="4"/>
      <c r="B384" s="4"/>
      <c r="C384" s="4"/>
      <c r="D384" s="4"/>
      <c r="E384" s="4"/>
      <c r="F384" s="4"/>
      <c r="G384" s="4"/>
      <c r="H384" s="4"/>
      <c r="I384" s="6"/>
    </row>
    <row r="385" spans="1:9" ht="12.75">
      <c r="A385" s="4" t="s">
        <v>132</v>
      </c>
      <c r="B385" s="9">
        <v>0</v>
      </c>
      <c r="C385" s="9">
        <v>0</v>
      </c>
      <c r="D385" s="5">
        <f>SUM(B385-C385)</f>
        <v>0</v>
      </c>
      <c r="E385" s="6" t="e">
        <f>SUM(D385/C385)*100</f>
        <v>#DIV/0!</v>
      </c>
      <c r="F385" s="9">
        <v>0</v>
      </c>
      <c r="G385" s="9">
        <v>0</v>
      </c>
      <c r="H385" s="5">
        <f>SUM(F385-G385)</f>
        <v>0</v>
      </c>
      <c r="I385" s="6" t="e">
        <f>SUM(H385/G385)*100</f>
        <v>#DIV/0!</v>
      </c>
    </row>
    <row r="386" spans="1:9" ht="6" customHeight="1">
      <c r="A386" s="4"/>
      <c r="B386" s="4"/>
      <c r="C386" s="4"/>
      <c r="D386" s="4"/>
      <c r="E386" s="4"/>
      <c r="F386" s="4"/>
      <c r="G386" s="4"/>
      <c r="H386" s="4"/>
      <c r="I386" s="6"/>
    </row>
    <row r="387" spans="1:9" ht="12.75">
      <c r="A387" s="4" t="s">
        <v>133</v>
      </c>
      <c r="B387" s="9">
        <v>0</v>
      </c>
      <c r="C387" s="9">
        <v>0</v>
      </c>
      <c r="D387" s="5">
        <f>SUM(B387-C387)</f>
        <v>0</v>
      </c>
      <c r="E387" s="6" t="e">
        <f>SUM(D387/C387)*100</f>
        <v>#DIV/0!</v>
      </c>
      <c r="F387" s="9">
        <v>0</v>
      </c>
      <c r="G387" s="9">
        <v>0</v>
      </c>
      <c r="H387" s="5">
        <f>SUM(F387-G387)</f>
        <v>0</v>
      </c>
      <c r="I387" s="6" t="e">
        <f>SUM(H387/G387)*100</f>
        <v>#DIV/0!</v>
      </c>
    </row>
    <row r="388" spans="1:9" ht="12.75">
      <c r="A388" s="4" t="s">
        <v>134</v>
      </c>
      <c r="B388" s="9">
        <v>0</v>
      </c>
      <c r="C388" s="9">
        <v>0</v>
      </c>
      <c r="D388" s="5">
        <f>SUM(B388-C388)</f>
        <v>0</v>
      </c>
      <c r="E388" s="6" t="e">
        <f>SUM(D388/C388)*100</f>
        <v>#DIV/0!</v>
      </c>
      <c r="F388" s="9">
        <v>0</v>
      </c>
      <c r="G388" s="9">
        <v>0</v>
      </c>
      <c r="H388" s="5">
        <f>SUM(F388-G388)</f>
        <v>0</v>
      </c>
      <c r="I388" s="6" t="e">
        <f>SUM(H388/G388)*100</f>
        <v>#DIV/0!</v>
      </c>
    </row>
    <row r="389" spans="1:9" ht="12.75">
      <c r="A389" s="4" t="s">
        <v>135</v>
      </c>
      <c r="B389" s="9">
        <v>0</v>
      </c>
      <c r="C389" s="9">
        <v>0</v>
      </c>
      <c r="D389" s="5">
        <f>SUM(B389-C389)</f>
        <v>0</v>
      </c>
      <c r="E389" s="6" t="e">
        <f>SUM(D389/C389)*100</f>
        <v>#DIV/0!</v>
      </c>
      <c r="F389" s="9">
        <v>0</v>
      </c>
      <c r="G389" s="9">
        <v>0</v>
      </c>
      <c r="H389" s="5">
        <f>SUM(F389-G389)</f>
        <v>0</v>
      </c>
      <c r="I389" s="6" t="e">
        <f>SUM(H389/G389)*100</f>
        <v>#DIV/0!</v>
      </c>
    </row>
    <row r="390" spans="1:9" ht="12.75">
      <c r="A390" s="4"/>
      <c r="B390" s="4"/>
      <c r="C390" s="4"/>
      <c r="D390" s="4"/>
      <c r="E390" s="4"/>
      <c r="F390" s="4"/>
      <c r="G390" s="4"/>
      <c r="H390" s="4"/>
      <c r="I390" s="6"/>
    </row>
    <row r="391" spans="1:9" ht="12.75">
      <c r="A391" s="4" t="s">
        <v>136</v>
      </c>
      <c r="B391" s="9">
        <v>0</v>
      </c>
      <c r="C391" s="9">
        <v>0</v>
      </c>
      <c r="D391" s="5">
        <f>SUM(B391-C391)</f>
        <v>0</v>
      </c>
      <c r="E391" s="6" t="e">
        <f>SUM(D391/C391)*100</f>
        <v>#DIV/0!</v>
      </c>
      <c r="F391" s="9">
        <v>0</v>
      </c>
      <c r="G391" s="9">
        <v>0</v>
      </c>
      <c r="H391" s="5">
        <f>SUM(F391-G391)</f>
        <v>0</v>
      </c>
      <c r="I391" s="6" t="e">
        <f>SUM(H391/G391)*100</f>
        <v>#DIV/0!</v>
      </c>
    </row>
    <row r="392" spans="1:9" ht="6" customHeight="1">
      <c r="A392" s="8"/>
      <c r="B392" s="8" t="s">
        <v>40</v>
      </c>
      <c r="C392" s="8" t="s">
        <v>40</v>
      </c>
      <c r="D392" s="8" t="s">
        <v>40</v>
      </c>
      <c r="E392" s="8" t="s">
        <v>41</v>
      </c>
      <c r="F392" s="8" t="s">
        <v>113</v>
      </c>
      <c r="G392" s="8" t="s">
        <v>113</v>
      </c>
      <c r="H392" s="8" t="s">
        <v>40</v>
      </c>
      <c r="I392" s="6"/>
    </row>
    <row r="393" spans="1:9" ht="12.75">
      <c r="A393" s="4" t="s">
        <v>137</v>
      </c>
      <c r="B393" s="5">
        <f>SUM(B387:B391)</f>
        <v>0</v>
      </c>
      <c r="C393" s="5">
        <f>SUM(C387:C391)</f>
        <v>0</v>
      </c>
      <c r="D393" s="5">
        <f>SUM(B393-C393)</f>
        <v>0</v>
      </c>
      <c r="E393" s="6" t="e">
        <f>SUM(D393/C393)*100</f>
        <v>#DIV/0!</v>
      </c>
      <c r="F393" s="5">
        <f>SUM(F387:F391)</f>
        <v>0</v>
      </c>
      <c r="G393" s="5">
        <f>SUM(G387:G391)</f>
        <v>0</v>
      </c>
      <c r="H393" s="5">
        <f>SUM(F393-G393)</f>
        <v>0</v>
      </c>
      <c r="I393" s="6" t="e">
        <f>SUM(H393/G393)*100</f>
        <v>#DIV/0!</v>
      </c>
    </row>
    <row r="394" spans="1:9" ht="6" customHeight="1">
      <c r="A394" s="8"/>
      <c r="B394" s="8" t="s">
        <v>40</v>
      </c>
      <c r="C394" s="8" t="s">
        <v>40</v>
      </c>
      <c r="D394" s="8" t="s">
        <v>40</v>
      </c>
      <c r="E394" s="8" t="s">
        <v>41</v>
      </c>
      <c r="F394" s="8" t="s">
        <v>113</v>
      </c>
      <c r="G394" s="8" t="s">
        <v>113</v>
      </c>
      <c r="H394" s="8" t="s">
        <v>40</v>
      </c>
      <c r="I394" s="6"/>
    </row>
    <row r="395" spans="1:9" ht="12.75">
      <c r="A395" s="4" t="s">
        <v>138</v>
      </c>
      <c r="B395" s="5">
        <f>SUM(B385+B393)</f>
        <v>0</v>
      </c>
      <c r="C395" s="5">
        <f>SUM(C385+C393)</f>
        <v>0</v>
      </c>
      <c r="D395" s="5">
        <f>SUM(B395-C395)</f>
        <v>0</v>
      </c>
      <c r="E395" s="6" t="e">
        <f>SUM(D395/C395)*100</f>
        <v>#DIV/0!</v>
      </c>
      <c r="F395" s="5">
        <f>SUM(F385+F393)</f>
        <v>0</v>
      </c>
      <c r="G395" s="5">
        <f>SUM(G385+G393)</f>
        <v>0</v>
      </c>
      <c r="H395" s="5">
        <f>SUM(F395-G395)</f>
        <v>0</v>
      </c>
      <c r="I395" s="6" t="e">
        <f>SUM(H395/G395)*100</f>
        <v>#DIV/0!</v>
      </c>
    </row>
    <row r="396" spans="1:9" ht="6" customHeight="1" thickBot="1">
      <c r="A396" s="8"/>
      <c r="B396" s="8" t="s">
        <v>44</v>
      </c>
      <c r="C396" s="8" t="s">
        <v>44</v>
      </c>
      <c r="D396" s="8" t="s">
        <v>44</v>
      </c>
      <c r="E396" s="8" t="s">
        <v>45</v>
      </c>
      <c r="F396" s="8" t="s">
        <v>102</v>
      </c>
      <c r="G396" s="8" t="s">
        <v>102</v>
      </c>
      <c r="H396" s="8" t="s">
        <v>44</v>
      </c>
      <c r="I396" s="10"/>
    </row>
    <row r="397" spans="1:9" ht="6" customHeight="1" thickTop="1">
      <c r="A397" s="8"/>
      <c r="B397" s="8" t="s">
        <v>40</v>
      </c>
      <c r="C397" s="8" t="s">
        <v>40</v>
      </c>
      <c r="D397" s="8" t="s">
        <v>40</v>
      </c>
      <c r="E397" s="8" t="s">
        <v>41</v>
      </c>
      <c r="F397" s="8" t="s">
        <v>113</v>
      </c>
      <c r="G397" s="8" t="s">
        <v>113</v>
      </c>
      <c r="H397" s="8" t="s">
        <v>40</v>
      </c>
      <c r="I397" s="6"/>
    </row>
    <row r="398" spans="1:9" ht="12.75">
      <c r="A398" s="4" t="s">
        <v>139</v>
      </c>
      <c r="B398" s="5" t="e">
        <f>SUM(B395/B380*100)</f>
        <v>#DIV/0!</v>
      </c>
      <c r="C398" s="5" t="e">
        <f>SUM(C395/C380*100)</f>
        <v>#DIV/0!</v>
      </c>
      <c r="D398" s="5" t="e">
        <f>SUM(B398-C398)</f>
        <v>#DIV/0!</v>
      </c>
      <c r="E398" s="6" t="e">
        <f>SUM(D398/C398)*100</f>
        <v>#DIV/0!</v>
      </c>
      <c r="F398" s="5" t="e">
        <f>SUM(F395/F380*100)</f>
        <v>#DIV/0!</v>
      </c>
      <c r="G398" s="5" t="e">
        <f>SUM(G395/G380*100)</f>
        <v>#DIV/0!</v>
      </c>
      <c r="H398" s="5" t="e">
        <f>SUM(F398-G398)</f>
        <v>#DIV/0!</v>
      </c>
      <c r="I398" s="6" t="e">
        <f>SUM(H398/G398)*100</f>
        <v>#DIV/0!</v>
      </c>
    </row>
    <row r="401" spans="1:7" ht="12.75">
      <c r="A401" s="1" t="s">
        <v>140</v>
      </c>
      <c r="B401" s="1"/>
      <c r="C401" s="1"/>
      <c r="D401" s="1"/>
      <c r="E401" s="1"/>
      <c r="F401" s="1"/>
      <c r="G401" s="1"/>
    </row>
    <row r="402" spans="1:7" ht="12.75">
      <c r="A402" s="1" t="s">
        <v>141</v>
      </c>
      <c r="B402" s="1"/>
      <c r="C402" s="1"/>
      <c r="D402" s="1"/>
      <c r="E402" s="1"/>
      <c r="F402" s="1"/>
      <c r="G402" s="1"/>
    </row>
    <row r="403" spans="1:7" ht="12.75">
      <c r="A403" s="1" t="s">
        <v>1</v>
      </c>
      <c r="B403" s="1"/>
      <c r="C403" s="1"/>
      <c r="D403" s="1"/>
      <c r="E403" s="1"/>
      <c r="F403" s="1"/>
      <c r="G403" s="1"/>
    </row>
    <row r="404" spans="1:7" ht="12.75">
      <c r="A404" s="1" t="s">
        <v>2</v>
      </c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2"/>
      <c r="B406" s="2" t="s">
        <v>3</v>
      </c>
      <c r="C406" s="2" t="s">
        <v>3</v>
      </c>
      <c r="D406" s="2"/>
      <c r="E406" s="2" t="s">
        <v>4</v>
      </c>
      <c r="F406" s="2" t="s">
        <v>4</v>
      </c>
      <c r="G406" s="2"/>
    </row>
    <row r="407" spans="1:7" ht="12.75">
      <c r="A407" s="2"/>
      <c r="B407" s="2" t="s">
        <v>5</v>
      </c>
      <c r="C407" s="2" t="s">
        <v>6</v>
      </c>
      <c r="D407" s="2" t="s">
        <v>8</v>
      </c>
      <c r="E407" s="2" t="s">
        <v>9</v>
      </c>
      <c r="F407" s="2" t="s">
        <v>6</v>
      </c>
      <c r="G407" s="2" t="s">
        <v>8</v>
      </c>
    </row>
    <row r="408" spans="1:7" ht="6" customHeight="1">
      <c r="A408" s="4"/>
      <c r="B408" s="4"/>
      <c r="C408" s="4"/>
      <c r="D408" s="4"/>
      <c r="E408" s="4"/>
      <c r="F408" s="4"/>
      <c r="G408" s="4"/>
    </row>
    <row r="409" spans="1:7" ht="12.75">
      <c r="A409" s="4" t="s">
        <v>142</v>
      </c>
      <c r="B409" s="5">
        <v>0</v>
      </c>
      <c r="C409" s="9">
        <v>0</v>
      </c>
      <c r="D409" s="6" t="e">
        <f>SUM(B409-C409)/C409*100</f>
        <v>#DIV/0!</v>
      </c>
      <c r="E409" s="9">
        <v>0</v>
      </c>
      <c r="F409" s="9">
        <v>0</v>
      </c>
      <c r="G409" s="6" t="e">
        <f>SUM(E409-F409)/F409*100</f>
        <v>#DIV/0!</v>
      </c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 t="s">
        <v>143</v>
      </c>
      <c r="B411" s="5">
        <v>0</v>
      </c>
      <c r="C411" s="9">
        <v>0</v>
      </c>
      <c r="D411" s="6" t="e">
        <f>SUM(B411-C411)/C411*100</f>
        <v>#DIV/0!</v>
      </c>
      <c r="E411" s="9">
        <v>0</v>
      </c>
      <c r="F411" s="9">
        <v>0</v>
      </c>
      <c r="G411" s="6" t="e">
        <f>SUM(E411-F411)/F411*100</f>
        <v>#DIV/0!</v>
      </c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 t="s">
        <v>144</v>
      </c>
      <c r="B413" s="5">
        <v>0</v>
      </c>
      <c r="C413" s="9">
        <v>0</v>
      </c>
      <c r="D413" s="6" t="e">
        <f>SUM(B413-C413)/C413*100</f>
        <v>#DIV/0!</v>
      </c>
      <c r="E413" s="9">
        <v>0</v>
      </c>
      <c r="F413" s="9">
        <v>0</v>
      </c>
      <c r="G413" s="6" t="e">
        <f>SUM(E413-F413)/F413*100</f>
        <v>#DIV/0!</v>
      </c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 t="s">
        <v>145</v>
      </c>
      <c r="B416" s="5">
        <v>0</v>
      </c>
      <c r="C416" s="9">
        <v>0</v>
      </c>
      <c r="D416" s="6" t="e">
        <f>SUM(B416-C416)/C416*100</f>
        <v>#DIV/0!</v>
      </c>
      <c r="E416" s="9">
        <v>0</v>
      </c>
      <c r="F416" s="9">
        <v>0</v>
      </c>
      <c r="G416" s="6" t="e">
        <f>SUM(E416-F416)/F416*100</f>
        <v>#DIV/0!</v>
      </c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 t="s">
        <v>146</v>
      </c>
      <c r="B418" s="5">
        <v>0</v>
      </c>
      <c r="C418" s="9">
        <v>0</v>
      </c>
      <c r="D418" s="6" t="e">
        <f>SUM(B418-C418)/C418*100</f>
        <v>#DIV/0!</v>
      </c>
      <c r="E418" s="9">
        <v>0</v>
      </c>
      <c r="F418" s="9">
        <v>0</v>
      </c>
      <c r="G418" s="6" t="e">
        <f>SUM(E418-F418)/F418*100</f>
        <v>#DIV/0!</v>
      </c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 t="s">
        <v>131</v>
      </c>
      <c r="B420" s="5">
        <v>0</v>
      </c>
      <c r="C420" s="9">
        <v>0</v>
      </c>
      <c r="D420" s="6" t="e">
        <f>SUM(B420-C420)/C420*100</f>
        <v>#DIV/0!</v>
      </c>
      <c r="E420" s="9">
        <v>0</v>
      </c>
      <c r="F420" s="9">
        <v>0</v>
      </c>
      <c r="G420" s="6" t="e">
        <f>SUM(E420-F420)/F420*100</f>
        <v>#DIV/0!</v>
      </c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 t="s">
        <v>147</v>
      </c>
      <c r="B423" s="5">
        <v>0</v>
      </c>
      <c r="C423" s="9">
        <v>0</v>
      </c>
      <c r="D423" s="6" t="e">
        <f>SUM(B423-C423)/C423*100</f>
        <v>#DIV/0!</v>
      </c>
      <c r="E423" s="9">
        <v>0</v>
      </c>
      <c r="F423" s="9">
        <v>0</v>
      </c>
      <c r="G423" s="6" t="e">
        <f>SUM(E423-F423)/F423*100</f>
        <v>#DIV/0!</v>
      </c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 t="s">
        <v>148</v>
      </c>
      <c r="B425" s="5">
        <v>0</v>
      </c>
      <c r="C425" s="9">
        <v>0</v>
      </c>
      <c r="D425" s="6" t="e">
        <f>SUM(B425-C425)/C425*100</f>
        <v>#DIV/0!</v>
      </c>
      <c r="E425" s="9">
        <v>0</v>
      </c>
      <c r="F425" s="9">
        <v>0</v>
      </c>
      <c r="G425" s="6" t="e">
        <f>SUM(E425-F425)/F425*100</f>
        <v>#DIV/0!</v>
      </c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 t="s">
        <v>48</v>
      </c>
      <c r="B429" s="5">
        <v>0</v>
      </c>
      <c r="C429" s="9">
        <v>0</v>
      </c>
      <c r="D429" s="6" t="e">
        <f>SUM(B429-C429)/C429*100</f>
        <v>#DIV/0!</v>
      </c>
      <c r="E429" s="9">
        <v>0</v>
      </c>
      <c r="F429" s="9">
        <v>0</v>
      </c>
      <c r="G429" s="6" t="e">
        <f>SUM(E429-F429)/F429*100</f>
        <v>#DIV/0!</v>
      </c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 t="s">
        <v>49</v>
      </c>
      <c r="B432" s="5">
        <v>0</v>
      </c>
      <c r="C432" s="9">
        <v>0</v>
      </c>
      <c r="D432" s="6" t="e">
        <f>SUM(B432-C432)/C432*100</f>
        <v>#DIV/0!</v>
      </c>
      <c r="E432" s="9">
        <v>0</v>
      </c>
      <c r="F432" s="9">
        <v>0</v>
      </c>
      <c r="G432" s="6" t="e">
        <f>SUM(E432-F432)/F432*100</f>
        <v>#DIV/0!</v>
      </c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 t="s">
        <v>149</v>
      </c>
      <c r="B435" s="5">
        <v>0</v>
      </c>
      <c r="C435" s="9">
        <v>0</v>
      </c>
      <c r="D435" s="6" t="e">
        <f>SUM(B435-C435)/C435*100</f>
        <v>#DIV/0!</v>
      </c>
      <c r="E435" s="9">
        <v>0</v>
      </c>
      <c r="F435" s="9">
        <v>0</v>
      </c>
      <c r="G435" s="6" t="e">
        <f>SUM(E435-F435)/F435*100</f>
        <v>#DIV/0!</v>
      </c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 t="s">
        <v>59</v>
      </c>
      <c r="B438" s="5">
        <v>0</v>
      </c>
      <c r="C438" s="9">
        <v>0</v>
      </c>
      <c r="D438" s="6" t="e">
        <f>SUM(B438-C438)/C438*100</f>
        <v>#DIV/0!</v>
      </c>
      <c r="E438" s="9">
        <v>0</v>
      </c>
      <c r="F438" s="9">
        <v>0</v>
      </c>
      <c r="G438" s="6" t="e">
        <f>SUM(E438-F438)/F438*100</f>
        <v>#DIV/0!</v>
      </c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 t="s">
        <v>150</v>
      </c>
      <c r="B441" s="5">
        <v>0</v>
      </c>
      <c r="C441" s="9">
        <v>0</v>
      </c>
      <c r="D441" s="6" t="e">
        <f>SUM(B441-C441)/C441*100</f>
        <v>#DIV/0!</v>
      </c>
      <c r="E441" s="9">
        <v>0</v>
      </c>
      <c r="F441" s="9">
        <v>0</v>
      </c>
      <c r="G441" s="6" t="e">
        <f>SUM(E441-F441)/F441*100</f>
        <v>#DIV/0!</v>
      </c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 t="s">
        <v>139</v>
      </c>
      <c r="B444" s="5">
        <v>0</v>
      </c>
      <c r="C444" s="9">
        <v>0</v>
      </c>
      <c r="D444" s="6" t="e">
        <f>SUM(B444-C444)/C444*100</f>
        <v>#DIV/0!</v>
      </c>
      <c r="E444" s="9">
        <v>0</v>
      </c>
      <c r="F444" s="9">
        <v>0</v>
      </c>
      <c r="G444" s="6" t="e">
        <f>SUM(E444-F444)/F444*100</f>
        <v>#DIV/0!</v>
      </c>
    </row>
    <row r="445" spans="1:7" ht="12.75">
      <c r="A445" s="4"/>
      <c r="B445" s="4"/>
      <c r="C445" s="4"/>
      <c r="D445" s="4"/>
      <c r="E445" s="4"/>
      <c r="F445" s="4"/>
      <c r="G445" s="4"/>
    </row>
  </sheetData>
  <sheetProtection objects="1" scenarios="1"/>
  <printOptions/>
  <pageMargins left="0.75" right="0.75" top="1" bottom="1" header="0.3" footer="0.3"/>
  <pageSetup orientation="landscape" scale="57"/>
  <headerFooter alignWithMargins="0">
    <oddFooter>&amp;L09/12/17 13:32:53 Statement: 250&amp;R&amp;P</oddFooter>
  </headerFooter>
  <rowBreaks count="10" manualBreakCount="10">
    <brk id="63" max="255" man="1"/>
    <brk id="131" max="255" man="1"/>
    <brk id="165" max="255" man="1"/>
    <brk id="232" max="255" man="1"/>
    <brk id="269" max="255" man="1"/>
    <brk id="291" max="255" man="1"/>
    <brk id="315" max="255" man="1"/>
    <brk id="376" max="255" man="1"/>
    <brk id="399" max="255" man="1"/>
    <brk id="445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Barrow</dc:creator>
  <cp:keywords/>
  <dc:description/>
  <cp:lastModifiedBy>Microsoft Office User</cp:lastModifiedBy>
  <cp:lastPrinted>2017-09-13T16:51:46Z</cp:lastPrinted>
  <dcterms:created xsi:type="dcterms:W3CDTF">2017-09-12T18:33:04Z</dcterms:created>
  <dcterms:modified xsi:type="dcterms:W3CDTF">2017-09-13T16:53:29Z</dcterms:modified>
  <cp:category/>
  <cp:version/>
  <cp:contentType/>
  <cp:contentStatus/>
</cp:coreProperties>
</file>